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ню 2018\"/>
    </mc:Choice>
  </mc:AlternateContent>
  <bookViews>
    <workbookView xWindow="120" yWindow="330" windowWidth="17085" windowHeight="925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Лист1" sheetId="15" r:id="rId11"/>
  </sheets>
  <calcPr calcId="162913"/>
</workbook>
</file>

<file path=xl/calcChain.xml><?xml version="1.0" encoding="utf-8"?>
<calcChain xmlns="http://schemas.openxmlformats.org/spreadsheetml/2006/main">
  <c r="L8" i="1" l="1"/>
  <c r="E8" i="1"/>
  <c r="M25" i="1" l="1"/>
  <c r="N25" i="1"/>
  <c r="K25" i="1"/>
  <c r="F25" i="1"/>
  <c r="G25" i="1"/>
  <c r="D25" i="1"/>
  <c r="J25" i="1"/>
  <c r="C25" i="1"/>
  <c r="L25" i="1"/>
  <c r="E25" i="1"/>
  <c r="E15" i="2" l="1"/>
  <c r="K24" i="6" l="1"/>
  <c r="L24" i="6"/>
  <c r="M24" i="6"/>
  <c r="N24" i="6"/>
  <c r="K20" i="6"/>
  <c r="L20" i="6"/>
  <c r="M20" i="6"/>
  <c r="N20" i="6"/>
  <c r="K17" i="6"/>
  <c r="L17" i="6"/>
  <c r="M17" i="6"/>
  <c r="N17" i="6"/>
  <c r="K10" i="6"/>
  <c r="M10" i="6"/>
  <c r="N10" i="6"/>
  <c r="D24" i="6"/>
  <c r="E24" i="6"/>
  <c r="F24" i="6"/>
  <c r="G24" i="6"/>
  <c r="D20" i="6"/>
  <c r="E20" i="6"/>
  <c r="F20" i="6"/>
  <c r="G20" i="6"/>
  <c r="D17" i="6"/>
  <c r="F17" i="6"/>
  <c r="G17" i="6"/>
  <c r="D10" i="6"/>
  <c r="F10" i="6"/>
  <c r="G10" i="6"/>
  <c r="J24" i="6"/>
  <c r="J20" i="6"/>
  <c r="J17" i="6"/>
  <c r="J10" i="6"/>
  <c r="C24" i="6"/>
  <c r="C20" i="6"/>
  <c r="C17" i="6"/>
  <c r="C10" i="6"/>
  <c r="E16" i="6"/>
  <c r="E17" i="6" s="1"/>
  <c r="L8" i="6"/>
  <c r="L10" i="6" s="1"/>
  <c r="E8" i="6"/>
  <c r="E10" i="6" s="1"/>
  <c r="D9" i="7"/>
  <c r="E9" i="7"/>
  <c r="F9" i="7"/>
  <c r="G9" i="7"/>
  <c r="D16" i="7"/>
  <c r="F16" i="7"/>
  <c r="G16" i="7"/>
  <c r="D20" i="7"/>
  <c r="E20" i="7"/>
  <c r="F20" i="7"/>
  <c r="G20" i="7"/>
  <c r="D26" i="7"/>
  <c r="E26" i="7"/>
  <c r="F26" i="7"/>
  <c r="G26" i="7"/>
  <c r="K26" i="7"/>
  <c r="L26" i="7"/>
  <c r="M26" i="7"/>
  <c r="N26" i="7"/>
  <c r="K20" i="7"/>
  <c r="L20" i="7"/>
  <c r="M20" i="7"/>
  <c r="N20" i="7"/>
  <c r="K16" i="7"/>
  <c r="L16" i="7"/>
  <c r="M16" i="7"/>
  <c r="N16" i="7"/>
  <c r="K9" i="7"/>
  <c r="L9" i="7"/>
  <c r="M9" i="7"/>
  <c r="N9" i="7"/>
  <c r="J26" i="7"/>
  <c r="J20" i="7"/>
  <c r="J16" i="7"/>
  <c r="J9" i="7"/>
  <c r="C26" i="7"/>
  <c r="C20" i="7"/>
  <c r="C16" i="7"/>
  <c r="C9" i="7"/>
  <c r="E15" i="7"/>
  <c r="E16" i="7" s="1"/>
  <c r="N25" i="6" l="1"/>
  <c r="G25" i="6"/>
  <c r="D21" i="8"/>
  <c r="E21" i="8"/>
  <c r="F21" i="8"/>
  <c r="G21" i="8"/>
  <c r="D18" i="8"/>
  <c r="E18" i="8"/>
  <c r="F18" i="8"/>
  <c r="G18" i="8"/>
  <c r="D11" i="8"/>
  <c r="F11" i="8"/>
  <c r="G11" i="8"/>
  <c r="D26" i="8"/>
  <c r="E26" i="8"/>
  <c r="F26" i="8"/>
  <c r="G26" i="8"/>
  <c r="K26" i="8"/>
  <c r="L26" i="8"/>
  <c r="M26" i="8"/>
  <c r="N26" i="8"/>
  <c r="K21" i="8"/>
  <c r="L21" i="8"/>
  <c r="M21" i="8"/>
  <c r="N21" i="8"/>
  <c r="K18" i="8"/>
  <c r="L18" i="8"/>
  <c r="M18" i="8"/>
  <c r="N18" i="8"/>
  <c r="K11" i="8"/>
  <c r="M11" i="8"/>
  <c r="N11" i="8"/>
  <c r="J11" i="8"/>
  <c r="J18" i="8"/>
  <c r="J21" i="8"/>
  <c r="C26" i="8"/>
  <c r="C21" i="8"/>
  <c r="C18" i="8"/>
  <c r="C11" i="8"/>
  <c r="L9" i="8"/>
  <c r="L11" i="8" s="1"/>
  <c r="E9" i="8"/>
  <c r="E11" i="8" s="1"/>
  <c r="K24" i="9"/>
  <c r="L24" i="9"/>
  <c r="M24" i="9"/>
  <c r="N24" i="9"/>
  <c r="K19" i="9"/>
  <c r="L19" i="9"/>
  <c r="M19" i="9"/>
  <c r="N19" i="9"/>
  <c r="K16" i="9"/>
  <c r="L16" i="9"/>
  <c r="M16" i="9"/>
  <c r="N16" i="9"/>
  <c r="K9" i="9"/>
  <c r="K25" i="9" s="1"/>
  <c r="L9" i="9"/>
  <c r="M9" i="9"/>
  <c r="M25" i="9" s="1"/>
  <c r="N9" i="9"/>
  <c r="J24" i="9"/>
  <c r="J19" i="9"/>
  <c r="J16" i="9"/>
  <c r="J9" i="9"/>
  <c r="D9" i="9"/>
  <c r="E9" i="9"/>
  <c r="F9" i="9"/>
  <c r="G9" i="9"/>
  <c r="D16" i="9"/>
  <c r="F16" i="9"/>
  <c r="G16" i="9"/>
  <c r="D24" i="9"/>
  <c r="E24" i="9"/>
  <c r="F24" i="9"/>
  <c r="G24" i="9"/>
  <c r="E19" i="9"/>
  <c r="F19" i="9"/>
  <c r="G19" i="9"/>
  <c r="C24" i="9"/>
  <c r="D19" i="9"/>
  <c r="C16" i="9"/>
  <c r="C9" i="9"/>
  <c r="E15" i="9"/>
  <c r="E16" i="9" s="1"/>
  <c r="K23" i="10"/>
  <c r="L23" i="10"/>
  <c r="M23" i="10"/>
  <c r="N23" i="10"/>
  <c r="K19" i="10"/>
  <c r="M19" i="10"/>
  <c r="N19" i="10"/>
  <c r="K15" i="10"/>
  <c r="L15" i="10"/>
  <c r="M15" i="10"/>
  <c r="N15" i="10"/>
  <c r="K9" i="10"/>
  <c r="L9" i="10"/>
  <c r="M9" i="10"/>
  <c r="N9" i="10"/>
  <c r="J23" i="10"/>
  <c r="J19" i="10"/>
  <c r="J15" i="10"/>
  <c r="J9" i="10"/>
  <c r="D23" i="10"/>
  <c r="E23" i="10"/>
  <c r="F23" i="10"/>
  <c r="G23" i="10"/>
  <c r="D19" i="10"/>
  <c r="F19" i="10"/>
  <c r="G19" i="10"/>
  <c r="D15" i="10"/>
  <c r="E15" i="10"/>
  <c r="F15" i="10"/>
  <c r="G15" i="10"/>
  <c r="D9" i="10"/>
  <c r="E9" i="10"/>
  <c r="F9" i="10"/>
  <c r="G9" i="10"/>
  <c r="C23" i="10"/>
  <c r="C19" i="10"/>
  <c r="C15" i="10"/>
  <c r="C9" i="10"/>
  <c r="L18" i="10"/>
  <c r="L19" i="10" s="1"/>
  <c r="E18" i="10"/>
  <c r="E19" i="10" s="1"/>
  <c r="K22" i="5"/>
  <c r="L22" i="5"/>
  <c r="M22" i="5"/>
  <c r="N22" i="5"/>
  <c r="K19" i="5"/>
  <c r="L19" i="5"/>
  <c r="M19" i="5"/>
  <c r="N19" i="5"/>
  <c r="K15" i="5"/>
  <c r="L15" i="5"/>
  <c r="M15" i="5"/>
  <c r="N15" i="5"/>
  <c r="K9" i="5"/>
  <c r="M9" i="5"/>
  <c r="N9" i="5"/>
  <c r="D22" i="5"/>
  <c r="E22" i="5"/>
  <c r="F22" i="5"/>
  <c r="G22" i="5"/>
  <c r="D19" i="5"/>
  <c r="E19" i="5"/>
  <c r="F19" i="5"/>
  <c r="G19" i="5"/>
  <c r="D15" i="5"/>
  <c r="E15" i="5"/>
  <c r="F15" i="5"/>
  <c r="G15" i="5"/>
  <c r="D9" i="5"/>
  <c r="F9" i="5"/>
  <c r="G9" i="5"/>
  <c r="J9" i="5"/>
  <c r="J15" i="5"/>
  <c r="J19" i="5"/>
  <c r="J22" i="5"/>
  <c r="C22" i="5"/>
  <c r="C19" i="5"/>
  <c r="C15" i="5"/>
  <c r="C9" i="5"/>
  <c r="L7" i="5"/>
  <c r="L9" i="5" s="1"/>
  <c r="E7" i="5"/>
  <c r="E9" i="5" s="1"/>
  <c r="K9" i="4"/>
  <c r="L9" i="4"/>
  <c r="M9" i="4"/>
  <c r="N9" i="4"/>
  <c r="K16" i="4"/>
  <c r="L16" i="4"/>
  <c r="M16" i="4"/>
  <c r="N16" i="4"/>
  <c r="K19" i="4"/>
  <c r="L19" i="4"/>
  <c r="M19" i="4"/>
  <c r="N19" i="4"/>
  <c r="K24" i="4"/>
  <c r="M24" i="4"/>
  <c r="N24" i="4"/>
  <c r="J24" i="4"/>
  <c r="J19" i="4"/>
  <c r="J16" i="4"/>
  <c r="J9" i="4"/>
  <c r="G19" i="4"/>
  <c r="F19" i="4"/>
  <c r="E19" i="4"/>
  <c r="D19" i="4"/>
  <c r="D24" i="4"/>
  <c r="F24" i="4"/>
  <c r="G24" i="4"/>
  <c r="D16" i="4"/>
  <c r="F16" i="4"/>
  <c r="G16" i="4"/>
  <c r="D9" i="4"/>
  <c r="E9" i="4"/>
  <c r="F9" i="4"/>
  <c r="G9" i="4"/>
  <c r="C24" i="4"/>
  <c r="C16" i="4"/>
  <c r="C9" i="4"/>
  <c r="E15" i="4"/>
  <c r="E16" i="4" s="1"/>
  <c r="L23" i="4"/>
  <c r="L24" i="4" s="1"/>
  <c r="E23" i="4"/>
  <c r="E24" i="4" s="1"/>
  <c r="K26" i="3"/>
  <c r="L26" i="3"/>
  <c r="M26" i="3"/>
  <c r="N26" i="3"/>
  <c r="K21" i="3"/>
  <c r="L21" i="3"/>
  <c r="M21" i="3"/>
  <c r="N21" i="3"/>
  <c r="K18" i="3"/>
  <c r="L18" i="3"/>
  <c r="M18" i="3"/>
  <c r="N18" i="3"/>
  <c r="K11" i="3"/>
  <c r="M11" i="3"/>
  <c r="N11" i="3"/>
  <c r="D26" i="3"/>
  <c r="E26" i="3"/>
  <c r="F26" i="3"/>
  <c r="G26" i="3"/>
  <c r="D21" i="3"/>
  <c r="E21" i="3"/>
  <c r="F21" i="3"/>
  <c r="G21" i="3"/>
  <c r="D18" i="3"/>
  <c r="E18" i="3"/>
  <c r="F18" i="3"/>
  <c r="G18" i="3"/>
  <c r="D11" i="3"/>
  <c r="F11" i="3"/>
  <c r="G11" i="3"/>
  <c r="J26" i="3"/>
  <c r="J21" i="3"/>
  <c r="J18" i="3"/>
  <c r="J11" i="3"/>
  <c r="C26" i="3"/>
  <c r="C21" i="3"/>
  <c r="C18" i="3"/>
  <c r="C11" i="3"/>
  <c r="G24" i="10" l="1"/>
  <c r="E25" i="9"/>
  <c r="L25" i="9"/>
  <c r="N24" i="10"/>
  <c r="F25" i="9"/>
  <c r="D25" i="9"/>
  <c r="J25" i="9"/>
  <c r="C25" i="9"/>
  <c r="G25" i="9"/>
  <c r="N25" i="9"/>
  <c r="E9" i="3"/>
  <c r="E11" i="3" s="1"/>
  <c r="L9" i="3"/>
  <c r="L11" i="3" s="1"/>
  <c r="K26" i="2"/>
  <c r="L26" i="2"/>
  <c r="M26" i="2"/>
  <c r="N26" i="2"/>
  <c r="K20" i="2"/>
  <c r="L20" i="2"/>
  <c r="M20" i="2"/>
  <c r="N20" i="2"/>
  <c r="K16" i="2"/>
  <c r="L16" i="2"/>
  <c r="M16" i="2"/>
  <c r="N16" i="2"/>
  <c r="K9" i="2"/>
  <c r="L9" i="2"/>
  <c r="M9" i="2"/>
  <c r="N9" i="2"/>
  <c r="J26" i="2"/>
  <c r="J20" i="2"/>
  <c r="J16" i="2"/>
  <c r="J9" i="2"/>
  <c r="D26" i="2"/>
  <c r="E26" i="2"/>
  <c r="F26" i="2"/>
  <c r="G26" i="2"/>
  <c r="D20" i="2"/>
  <c r="E20" i="2"/>
  <c r="F20" i="2"/>
  <c r="G20" i="2"/>
  <c r="D16" i="2"/>
  <c r="F16" i="2"/>
  <c r="G16" i="2"/>
  <c r="D9" i="2"/>
  <c r="E9" i="2"/>
  <c r="F9" i="2"/>
  <c r="G9" i="2"/>
  <c r="C26" i="2"/>
  <c r="C20" i="2"/>
  <c r="C16" i="2"/>
  <c r="C9" i="2"/>
  <c r="D20" i="1" l="1"/>
  <c r="E20" i="1"/>
  <c r="F20" i="1"/>
  <c r="G20" i="1"/>
  <c r="C20" i="1"/>
  <c r="D17" i="1"/>
  <c r="F17" i="1"/>
  <c r="G17" i="1"/>
  <c r="C17" i="1"/>
  <c r="D10" i="1"/>
  <c r="F10" i="1"/>
  <c r="G10" i="1"/>
  <c r="C10" i="1"/>
  <c r="E16" i="2" l="1"/>
  <c r="E10" i="1" l="1"/>
  <c r="E16" i="1" l="1"/>
  <c r="E17" i="1" s="1"/>
  <c r="J26" i="8"/>
  <c r="J20" i="1"/>
  <c r="N17" i="1"/>
  <c r="M17" i="1"/>
  <c r="L17" i="1"/>
  <c r="K17" i="1"/>
  <c r="J17" i="1"/>
  <c r="M10" i="1"/>
  <c r="N10" i="1"/>
  <c r="K10" i="1"/>
  <c r="J10" i="1"/>
  <c r="K20" i="1"/>
  <c r="L20" i="1"/>
  <c r="M20" i="1"/>
  <c r="N20" i="1"/>
  <c r="L10" i="1"/>
  <c r="C27" i="3" l="1"/>
  <c r="E26" i="1"/>
  <c r="F27" i="3"/>
  <c r="E24" i="10"/>
  <c r="E23" i="5"/>
  <c r="F25" i="4"/>
  <c r="E27" i="3"/>
  <c r="D27" i="3"/>
  <c r="D26" i="1"/>
  <c r="M26" i="1"/>
  <c r="F27" i="7"/>
  <c r="G27" i="3"/>
  <c r="C27" i="8"/>
  <c r="D27" i="8"/>
  <c r="M27" i="8"/>
  <c r="G27" i="8"/>
  <c r="E27" i="8"/>
  <c r="J27" i="8"/>
  <c r="N27" i="8"/>
  <c r="L27" i="8"/>
  <c r="K27" i="8"/>
  <c r="F27" i="8"/>
  <c r="M27" i="7"/>
  <c r="K27" i="7"/>
  <c r="E25" i="6"/>
  <c r="F25" i="6"/>
  <c r="L25" i="6"/>
  <c r="K25" i="6"/>
  <c r="D25" i="6"/>
  <c r="D25" i="4"/>
  <c r="M25" i="4"/>
  <c r="E25" i="4"/>
  <c r="N25" i="4"/>
  <c r="L25" i="4"/>
  <c r="K25" i="4"/>
  <c r="G25" i="4"/>
  <c r="N27" i="3"/>
  <c r="M27" i="3"/>
  <c r="L27" i="3"/>
  <c r="K27" i="3"/>
  <c r="J27" i="3"/>
  <c r="C27" i="2"/>
  <c r="F27" i="2"/>
  <c r="E27" i="2"/>
  <c r="G27" i="2"/>
  <c r="D27" i="2"/>
  <c r="J27" i="2"/>
  <c r="N27" i="2"/>
  <c r="L27" i="2"/>
  <c r="C23" i="5"/>
  <c r="D23" i="5"/>
  <c r="F23" i="5"/>
  <c r="K23" i="5"/>
  <c r="M23" i="5"/>
  <c r="D27" i="7"/>
  <c r="L27" i="7"/>
  <c r="N27" i="7"/>
  <c r="E27" i="7"/>
  <c r="G27" i="7"/>
  <c r="L26" i="1"/>
  <c r="N26" i="1"/>
  <c r="K26" i="1"/>
  <c r="K27" i="2"/>
  <c r="M27" i="2"/>
  <c r="J23" i="5"/>
  <c r="L23" i="5"/>
  <c r="N23" i="5"/>
  <c r="D24" i="10"/>
  <c r="F24" i="10"/>
  <c r="C24" i="10"/>
  <c r="M25" i="6"/>
  <c r="G23" i="5"/>
  <c r="C26" i="1"/>
  <c r="J26" i="1"/>
  <c r="G26" i="1"/>
  <c r="L24" i="10"/>
  <c r="F26" i="1"/>
  <c r="K24" i="10"/>
  <c r="M24" i="10"/>
  <c r="C25" i="4"/>
  <c r="C25" i="6"/>
  <c r="C27" i="7"/>
  <c r="J25" i="4"/>
  <c r="J25" i="6"/>
  <c r="J27" i="7"/>
  <c r="J24" i="10"/>
</calcChain>
</file>

<file path=xl/sharedStrings.xml><?xml version="1.0" encoding="utf-8"?>
<sst xmlns="http://schemas.openxmlformats.org/spreadsheetml/2006/main" count="749" uniqueCount="112">
  <si>
    <t>белки</t>
  </si>
  <si>
    <t>жиры</t>
  </si>
  <si>
    <t>углеводы</t>
  </si>
  <si>
    <t>ккалл</t>
  </si>
  <si>
    <t>ЯСЛИ</t>
  </si>
  <si>
    <t>САД</t>
  </si>
  <si>
    <t>наименование блюда и продуктов</t>
  </si>
  <si>
    <t>Выход блюда</t>
  </si>
  <si>
    <t>Химический состав</t>
  </si>
  <si>
    <t>1 ДЕНЬ</t>
  </si>
  <si>
    <t>Печенье</t>
  </si>
  <si>
    <t>Чай с сахаром</t>
  </si>
  <si>
    <t>ВСЕГО в завтрак:</t>
  </si>
  <si>
    <t>Хлеб ржаной</t>
  </si>
  <si>
    <t>ВСЕГО в обед:</t>
  </si>
  <si>
    <t>1 ЗАВТРАК</t>
  </si>
  <si>
    <t>2 ЗАВТРАК</t>
  </si>
  <si>
    <t>ОБЕД</t>
  </si>
  <si>
    <t>ПОЛДНИК</t>
  </si>
  <si>
    <t>ВСЕГО в полдник:</t>
  </si>
  <si>
    <t>УЖИН</t>
  </si>
  <si>
    <t>Кофейный напиток с молоком.</t>
  </si>
  <si>
    <t>ВСЕГО в ужин:</t>
  </si>
  <si>
    <t>ВСЕГО ЗА ДЕНЬ:</t>
  </si>
  <si>
    <t>Масло сливочное.</t>
  </si>
  <si>
    <t>Компот из сухофруктов</t>
  </si>
  <si>
    <t>ПОЛДНИК:</t>
  </si>
  <si>
    <t>УЖИН:</t>
  </si>
  <si>
    <t>6 ДЕНЬ</t>
  </si>
  <si>
    <t>Сыр.</t>
  </si>
  <si>
    <t>Батон.</t>
  </si>
  <si>
    <t>Пюре картофельное</t>
  </si>
  <si>
    <t>Салат из свеклы</t>
  </si>
  <si>
    <t>Кофейный напиток с молоком</t>
  </si>
  <si>
    <t>Какао с молоком.</t>
  </si>
  <si>
    <t>Батон</t>
  </si>
  <si>
    <t>Сыр</t>
  </si>
  <si>
    <t>Оладьи с повидлом</t>
  </si>
  <si>
    <t>Соус сметанный</t>
  </si>
  <si>
    <t>Плоды свежие</t>
  </si>
  <si>
    <t>Фруктовый сок</t>
  </si>
  <si>
    <t xml:space="preserve">Щи из свежей капусты с картофелем </t>
  </si>
  <si>
    <t>Котлета рубленая</t>
  </si>
  <si>
    <t>всего в обед</t>
  </si>
  <si>
    <t>Запеканка из творога с молочным соусом</t>
  </si>
  <si>
    <t>Шницель рубленный</t>
  </si>
  <si>
    <t>Капуста тушёная</t>
  </si>
  <si>
    <t>Чай с лимоном.</t>
  </si>
  <si>
    <t>Омлет натуральный</t>
  </si>
  <si>
    <t>Рассольник ленинградский</t>
  </si>
  <si>
    <t>Тефтели мясные</t>
  </si>
  <si>
    <t>Рагу овощное</t>
  </si>
  <si>
    <t>Кисель из сока натурального</t>
  </si>
  <si>
    <r>
      <t xml:space="preserve">Салат из моркови </t>
    </r>
    <r>
      <rPr>
        <b/>
        <sz val="8"/>
        <rFont val="Arial"/>
        <family val="2"/>
        <charset val="204"/>
      </rPr>
      <t>(по сезону)</t>
    </r>
  </si>
  <si>
    <t>Рыба запеченая в омлете</t>
  </si>
  <si>
    <t>Кефир или ряженка</t>
  </si>
  <si>
    <t>Булочка домашняя</t>
  </si>
  <si>
    <t>Каша вязкая манная с маслом и сахаром</t>
  </si>
  <si>
    <r>
      <t>Салат из соленых огурцов с луком</t>
    </r>
    <r>
      <rPr>
        <b/>
        <sz val="8"/>
        <rFont val="Arial"/>
        <family val="2"/>
        <charset val="204"/>
      </rPr>
      <t xml:space="preserve"> (по сезону)</t>
    </r>
  </si>
  <si>
    <t>Борщ с капустой и картофелем</t>
  </si>
  <si>
    <t>Рулет с луком и яйцами</t>
  </si>
  <si>
    <t>Каша рассыпчатая перловая</t>
  </si>
  <si>
    <t>Салат из белокачанной капусты (по сезону)</t>
  </si>
  <si>
    <t xml:space="preserve"> Суп картофельный с макаронными изделиями</t>
  </si>
  <si>
    <t>Птица тушеная в соусе с овощами</t>
  </si>
  <si>
    <t>Макароные изделия отварные с маслом</t>
  </si>
  <si>
    <t>Яйцо вареное</t>
  </si>
  <si>
    <t>Салат из моркови (по сезону)</t>
  </si>
  <si>
    <t>Каша вязкая овсяная с маслом и сахаром</t>
  </si>
  <si>
    <t>Каша рассыпчатая гречневая</t>
  </si>
  <si>
    <t>Каша вязкая пшенная с маслом и сахаром</t>
  </si>
  <si>
    <t>Голубцы ленивые</t>
  </si>
  <si>
    <t>Винегрет овощной</t>
  </si>
  <si>
    <t>Плов из птицы</t>
  </si>
  <si>
    <t>Суп молочный с макаронными изделиями</t>
  </si>
  <si>
    <t>Печенье или вафля</t>
  </si>
  <si>
    <t>10/15</t>
  </si>
  <si>
    <r>
      <t xml:space="preserve">Салат из картофеля с солеными огурцами </t>
    </r>
    <r>
      <rPr>
        <b/>
        <sz val="8"/>
        <rFont val="Arial"/>
        <family val="2"/>
        <charset val="204"/>
      </rPr>
      <t>(по сезону)</t>
    </r>
  </si>
  <si>
    <t>Суп картофельный с бобовыми (горох)</t>
  </si>
  <si>
    <t>Биточки рыбные, запеченые</t>
  </si>
  <si>
    <t>Пудинг из творога запеченный с молочным соусом</t>
  </si>
  <si>
    <t>№ рецептуры</t>
  </si>
  <si>
    <t xml:space="preserve">наименование блюда </t>
  </si>
  <si>
    <t>50/15</t>
  </si>
  <si>
    <t>100/30</t>
  </si>
  <si>
    <t>160/165</t>
  </si>
  <si>
    <t>3 ДЕНЬ</t>
  </si>
  <si>
    <t>2 ДЕНЬ</t>
  </si>
  <si>
    <t>4 ДЕНЬ</t>
  </si>
  <si>
    <t>5 ДЕНЬ</t>
  </si>
  <si>
    <t>7 ДЕНЬ</t>
  </si>
  <si>
    <t>8 ДЕНЬ</t>
  </si>
  <si>
    <t>9 ДЕНЬ</t>
  </si>
  <si>
    <t>10 ДЕНЬ</t>
  </si>
  <si>
    <t>Макароны отварные с маслом</t>
  </si>
  <si>
    <t>43/76</t>
  </si>
  <si>
    <t>44/76</t>
  </si>
  <si>
    <t>79/81</t>
  </si>
  <si>
    <t>Печенье или батон с повидлом</t>
  </si>
  <si>
    <t>79/83</t>
  </si>
  <si>
    <t>Пудинг из творога запеченный со сметанным соусом</t>
  </si>
  <si>
    <t>Котлеты рыбные</t>
  </si>
  <si>
    <t xml:space="preserve"> Суп картофельный с клецками</t>
  </si>
  <si>
    <t>Гуляш из сердца</t>
  </si>
  <si>
    <t>Суфле из печени</t>
  </si>
  <si>
    <t>Рис отварной</t>
  </si>
  <si>
    <t xml:space="preserve">Суфле из печени </t>
  </si>
  <si>
    <t>Биточки мясные</t>
  </si>
  <si>
    <r>
      <t xml:space="preserve">Салат "Фасолька" </t>
    </r>
    <r>
      <rPr>
        <b/>
        <sz val="8"/>
        <rFont val="Arial"/>
        <family val="2"/>
        <charset val="204"/>
      </rPr>
      <t>(по сезону)</t>
    </r>
  </si>
  <si>
    <t xml:space="preserve">Суп полевой </t>
  </si>
  <si>
    <t>12/15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</si>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</sst>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2" borderId="38" xfId="0" applyFont="1" applyFill="1" applyBorder="1" applyAlignment="1">
      <alignment horizontal="center" vertical="top" wrapText="1"/>
    </xf>
    <xf numFmtId="0" fontId="1" fillId="2" borderId="36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top" wrapText="1"/>
    </xf>
    <xf numFmtId="0" fontId="5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wrapText="1"/>
    </xf>
    <xf numFmtId="0" fontId="1" fillId="0" borderId="31" xfId="0" applyFont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5" fillId="2" borderId="18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36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2" borderId="18" xfId="0" applyFont="1" applyFill="1" applyBorder="1" applyAlignment="1">
      <alignment wrapText="1"/>
    </xf>
    <xf numFmtId="0" fontId="5" fillId="2" borderId="21" xfId="0" applyFont="1" applyFill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2" borderId="28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left" vertical="top" wrapText="1"/>
    </xf>
    <xf numFmtId="0" fontId="5" fillId="0" borderId="49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top" wrapText="1"/>
    </xf>
    <xf numFmtId="0" fontId="5" fillId="2" borderId="5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top" wrapText="1"/>
    </xf>
    <xf numFmtId="0" fontId="1" fillId="2" borderId="50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textRotation="255" wrapText="1"/>
    </xf>
    <xf numFmtId="0" fontId="1" fillId="0" borderId="18" xfId="0" applyFont="1" applyFill="1" applyBorder="1" applyAlignment="1">
      <alignment horizontal="center" vertical="center" textRotation="255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S20" sqref="S20"/>
    </sheetView>
  </sheetViews>
  <sheetFormatPr defaultRowHeight="12" customHeight="1" x14ac:dyDescent="0.2"/>
  <cols>
    <col min="1" max="1" width="10.85546875" style="2" customWidth="1"/>
    <col min="2" max="2" width="20.5703125" style="2" customWidth="1"/>
    <col min="3" max="3" width="6.140625" style="2" customWidth="1"/>
    <col min="4" max="4" width="5.85546875" style="2" customWidth="1"/>
    <col min="5" max="6" width="6.28515625" style="2" customWidth="1"/>
    <col min="7" max="7" width="7.140625" style="2" customWidth="1"/>
    <col min="8" max="8" width="11.5703125" style="2" customWidth="1"/>
    <col min="9" max="9" width="20.5703125" style="2" customWidth="1"/>
    <col min="10" max="11" width="6.7109375" style="2" customWidth="1"/>
    <col min="12" max="12" width="6.85546875" style="2" customWidth="1"/>
    <col min="13" max="13" width="6.42578125" style="2" customWidth="1"/>
    <col min="14" max="14" width="7" style="2" customWidth="1"/>
    <col min="15" max="15" width="11.85546875" style="2" customWidth="1"/>
    <col min="16" max="16384" width="9.140625" style="2"/>
  </cols>
  <sheetData>
    <row r="1" spans="1:19" ht="17.25" customHeight="1" x14ac:dyDescent="0.2">
      <c r="A1" s="213" t="s">
        <v>4</v>
      </c>
      <c r="B1" s="215" t="s">
        <v>9</v>
      </c>
      <c r="C1" s="219"/>
      <c r="D1" s="219"/>
      <c r="E1" s="219"/>
      <c r="F1" s="219"/>
      <c r="G1" s="220"/>
      <c r="H1" s="213" t="s">
        <v>5</v>
      </c>
      <c r="I1" s="215" t="s">
        <v>9</v>
      </c>
      <c r="J1" s="216"/>
      <c r="K1" s="216"/>
      <c r="L1" s="216"/>
      <c r="M1" s="216"/>
      <c r="N1" s="217"/>
      <c r="O1" s="213" t="s">
        <v>81</v>
      </c>
    </row>
    <row r="2" spans="1:19" ht="10.5" customHeight="1" x14ac:dyDescent="0.2">
      <c r="A2" s="214"/>
      <c r="B2" s="211" t="s">
        <v>82</v>
      </c>
      <c r="C2" s="209" t="s">
        <v>7</v>
      </c>
      <c r="D2" s="209" t="s">
        <v>8</v>
      </c>
      <c r="E2" s="209"/>
      <c r="F2" s="218"/>
      <c r="G2" s="21"/>
      <c r="H2" s="214"/>
      <c r="I2" s="211" t="s">
        <v>82</v>
      </c>
      <c r="J2" s="209" t="s">
        <v>7</v>
      </c>
      <c r="K2" s="209" t="s">
        <v>8</v>
      </c>
      <c r="L2" s="209"/>
      <c r="M2" s="218"/>
      <c r="N2" s="21"/>
      <c r="O2" s="214"/>
    </row>
    <row r="3" spans="1:19" ht="11.25" customHeight="1" thickBot="1" x14ac:dyDescent="0.25">
      <c r="A3" s="225"/>
      <c r="B3" s="212"/>
      <c r="C3" s="210"/>
      <c r="D3" s="18" t="s">
        <v>0</v>
      </c>
      <c r="E3" s="18" t="s">
        <v>1</v>
      </c>
      <c r="F3" s="18" t="s">
        <v>2</v>
      </c>
      <c r="G3" s="22" t="s">
        <v>3</v>
      </c>
      <c r="H3" s="225"/>
      <c r="I3" s="212"/>
      <c r="J3" s="210"/>
      <c r="K3" s="18" t="s">
        <v>0</v>
      </c>
      <c r="L3" s="18" t="s">
        <v>1</v>
      </c>
      <c r="M3" s="18" t="s">
        <v>2</v>
      </c>
      <c r="N3" s="22" t="s">
        <v>3</v>
      </c>
      <c r="O3" s="214"/>
    </row>
    <row r="4" spans="1:19" ht="11.25" customHeight="1" x14ac:dyDescent="0.2">
      <c r="A4" s="213" t="s">
        <v>15</v>
      </c>
      <c r="B4" s="74" t="s">
        <v>66</v>
      </c>
      <c r="C4" s="88">
        <v>40</v>
      </c>
      <c r="D4" s="19">
        <v>5.2</v>
      </c>
      <c r="E4" s="19">
        <v>4.8</v>
      </c>
      <c r="F4" s="19">
        <v>4</v>
      </c>
      <c r="G4" s="77">
        <v>62.8</v>
      </c>
      <c r="H4" s="213" t="s">
        <v>15</v>
      </c>
      <c r="I4" s="74" t="s">
        <v>66</v>
      </c>
      <c r="J4" s="88">
        <v>40</v>
      </c>
      <c r="K4" s="19">
        <v>5.2</v>
      </c>
      <c r="L4" s="19">
        <v>4.8</v>
      </c>
      <c r="M4" s="19">
        <v>4</v>
      </c>
      <c r="N4" s="77">
        <v>62.8</v>
      </c>
      <c r="O4" s="208">
        <v>71</v>
      </c>
    </row>
    <row r="5" spans="1:19" ht="24" customHeight="1" x14ac:dyDescent="0.2">
      <c r="A5" s="214"/>
      <c r="B5" s="206" t="s">
        <v>32</v>
      </c>
      <c r="C5" s="207">
        <v>30</v>
      </c>
      <c r="D5" s="19">
        <v>0.56000000000000005</v>
      </c>
      <c r="E5" s="19">
        <v>3.37</v>
      </c>
      <c r="F5" s="19">
        <v>3.28</v>
      </c>
      <c r="G5" s="77">
        <v>45.63</v>
      </c>
      <c r="H5" s="214"/>
      <c r="I5" s="206" t="s">
        <v>32</v>
      </c>
      <c r="J5" s="207">
        <v>50</v>
      </c>
      <c r="K5" s="19">
        <v>0.84</v>
      </c>
      <c r="L5" s="19">
        <v>5.0599999999999996</v>
      </c>
      <c r="M5" s="19">
        <v>4.93</v>
      </c>
      <c r="N5" s="77">
        <v>68.45</v>
      </c>
      <c r="O5" s="208">
        <v>9</v>
      </c>
    </row>
    <row r="6" spans="1:19" ht="14.25" customHeight="1" x14ac:dyDescent="0.2">
      <c r="A6" s="214"/>
      <c r="B6" s="170" t="s">
        <v>30</v>
      </c>
      <c r="C6" s="149">
        <v>30</v>
      </c>
      <c r="D6" s="19">
        <v>2.76</v>
      </c>
      <c r="E6" s="19">
        <v>0.35</v>
      </c>
      <c r="F6" s="19">
        <v>16.899999999999999</v>
      </c>
      <c r="G6" s="32">
        <v>82.6</v>
      </c>
      <c r="H6" s="214"/>
      <c r="I6" s="154" t="s">
        <v>30</v>
      </c>
      <c r="J6" s="149">
        <v>40</v>
      </c>
      <c r="K6" s="19">
        <v>3.9</v>
      </c>
      <c r="L6" s="19">
        <v>0.5</v>
      </c>
      <c r="M6" s="19">
        <v>24</v>
      </c>
      <c r="N6" s="32">
        <v>117.9</v>
      </c>
      <c r="O6" s="154">
        <v>83</v>
      </c>
    </row>
    <row r="7" spans="1:19" ht="17.25" customHeight="1" x14ac:dyDescent="0.2">
      <c r="A7" s="214"/>
      <c r="B7" s="170" t="s">
        <v>24</v>
      </c>
      <c r="C7" s="149">
        <v>5</v>
      </c>
      <c r="D7" s="19">
        <v>9.6000000000000002E-2</v>
      </c>
      <c r="E7" s="19">
        <v>8.6999999999999993</v>
      </c>
      <c r="F7" s="19">
        <v>0.156</v>
      </c>
      <c r="G7" s="32">
        <v>79.2</v>
      </c>
      <c r="H7" s="214"/>
      <c r="I7" s="154" t="s">
        <v>24</v>
      </c>
      <c r="J7" s="149">
        <v>8</v>
      </c>
      <c r="K7" s="19">
        <v>0.12</v>
      </c>
      <c r="L7" s="19">
        <v>10.9</v>
      </c>
      <c r="M7" s="19">
        <v>0.19500000000000001</v>
      </c>
      <c r="N7" s="32">
        <v>99</v>
      </c>
      <c r="O7" s="154">
        <v>69</v>
      </c>
    </row>
    <row r="8" spans="1:19" ht="18" customHeight="1" thickBot="1" x14ac:dyDescent="0.25">
      <c r="A8" s="225"/>
      <c r="B8" s="189" t="s">
        <v>11</v>
      </c>
      <c r="C8" s="50">
        <v>150</v>
      </c>
      <c r="D8" s="33">
        <v>0.2</v>
      </c>
      <c r="E8" s="33">
        <f>SUM(E5:E7)</f>
        <v>12.42</v>
      </c>
      <c r="F8" s="33">
        <v>10.5</v>
      </c>
      <c r="G8" s="78">
        <v>42</v>
      </c>
      <c r="H8" s="225"/>
      <c r="I8" s="189" t="s">
        <v>11</v>
      </c>
      <c r="J8" s="50">
        <v>180</v>
      </c>
      <c r="K8" s="33">
        <v>0.2</v>
      </c>
      <c r="L8" s="33">
        <f>SUM(L5:L7)</f>
        <v>16.46</v>
      </c>
      <c r="M8" s="33">
        <v>12.6</v>
      </c>
      <c r="N8" s="78">
        <v>50.4</v>
      </c>
      <c r="O8" s="189">
        <v>63</v>
      </c>
    </row>
    <row r="9" spans="1:19" ht="16.5" customHeight="1" thickBot="1" x14ac:dyDescent="0.25">
      <c r="A9" s="96" t="s">
        <v>16</v>
      </c>
      <c r="B9" s="70" t="s">
        <v>39</v>
      </c>
      <c r="C9" s="83">
        <v>95</v>
      </c>
      <c r="D9" s="100">
        <v>0.17</v>
      </c>
      <c r="E9" s="100">
        <v>0.17</v>
      </c>
      <c r="F9" s="100">
        <v>3.32</v>
      </c>
      <c r="G9" s="101">
        <v>15.98</v>
      </c>
      <c r="H9" s="96" t="s">
        <v>16</v>
      </c>
      <c r="I9" s="70" t="s">
        <v>39</v>
      </c>
      <c r="J9" s="83">
        <v>100</v>
      </c>
      <c r="K9" s="100">
        <v>0.17</v>
      </c>
      <c r="L9" s="100">
        <v>0.17</v>
      </c>
      <c r="M9" s="100">
        <v>3.32</v>
      </c>
      <c r="N9" s="101">
        <v>15.98</v>
      </c>
      <c r="O9" s="196">
        <v>72</v>
      </c>
    </row>
    <row r="10" spans="1:19" ht="13.5" customHeight="1" thickBot="1" x14ac:dyDescent="0.25">
      <c r="A10" s="95"/>
      <c r="B10" s="172" t="s">
        <v>12</v>
      </c>
      <c r="C10" s="38">
        <f>SUM(C5:C9)</f>
        <v>310</v>
      </c>
      <c r="D10" s="106">
        <f t="shared" ref="D10:G10" si="0">SUM(D5:D9)</f>
        <v>3.786</v>
      </c>
      <c r="E10" s="106">
        <f t="shared" si="0"/>
        <v>25.01</v>
      </c>
      <c r="F10" s="106">
        <f t="shared" si="0"/>
        <v>34.155999999999999</v>
      </c>
      <c r="G10" s="106">
        <f t="shared" si="0"/>
        <v>265.41000000000003</v>
      </c>
      <c r="H10" s="97"/>
      <c r="I10" s="42" t="s">
        <v>12</v>
      </c>
      <c r="J10" s="38">
        <f>SUM(J9,J5:J8)</f>
        <v>378</v>
      </c>
      <c r="K10" s="13">
        <f>SUM(K9,K6:K8)</f>
        <v>4.3900000000000006</v>
      </c>
      <c r="L10" s="13">
        <f>SUM(L9,L6:L8)</f>
        <v>28.03</v>
      </c>
      <c r="M10" s="13">
        <f>SUM(M9,M6:M8)</f>
        <v>40.115000000000002</v>
      </c>
      <c r="N10" s="110">
        <f>SUM(N9,N6:N8)</f>
        <v>283.27999999999997</v>
      </c>
      <c r="O10" s="95"/>
    </row>
    <row r="11" spans="1:19" ht="30" customHeight="1" x14ac:dyDescent="0.2">
      <c r="A11" s="222" t="s">
        <v>17</v>
      </c>
      <c r="B11" s="187" t="s">
        <v>53</v>
      </c>
      <c r="C11" s="49">
        <v>30</v>
      </c>
      <c r="D11" s="30">
        <v>0.49</v>
      </c>
      <c r="E11" s="30">
        <v>0.04</v>
      </c>
      <c r="F11" s="30">
        <v>6.75</v>
      </c>
      <c r="G11" s="76">
        <v>29.96</v>
      </c>
      <c r="H11" s="222" t="s">
        <v>17</v>
      </c>
      <c r="I11" s="187" t="s">
        <v>53</v>
      </c>
      <c r="J11" s="49">
        <v>50</v>
      </c>
      <c r="K11" s="30">
        <v>0.78</v>
      </c>
      <c r="L11" s="30">
        <v>0.06</v>
      </c>
      <c r="M11" s="30">
        <v>10.130000000000001</v>
      </c>
      <c r="N11" s="76">
        <v>44.94</v>
      </c>
      <c r="O11" s="187">
        <v>5</v>
      </c>
    </row>
    <row r="12" spans="1:19" ht="30" customHeight="1" x14ac:dyDescent="0.2">
      <c r="A12" s="223"/>
      <c r="B12" s="170" t="s">
        <v>41</v>
      </c>
      <c r="C12" s="149">
        <v>150</v>
      </c>
      <c r="D12" s="151">
        <v>1.32</v>
      </c>
      <c r="E12" s="151">
        <v>4.4800000000000004</v>
      </c>
      <c r="F12" s="151">
        <v>7.32</v>
      </c>
      <c r="G12" s="177">
        <v>74.8</v>
      </c>
      <c r="H12" s="223"/>
      <c r="I12" s="170" t="s">
        <v>41</v>
      </c>
      <c r="J12" s="149">
        <v>180</v>
      </c>
      <c r="K12" s="19">
        <v>1.65</v>
      </c>
      <c r="L12" s="19">
        <v>5.6</v>
      </c>
      <c r="M12" s="19">
        <v>9.15</v>
      </c>
      <c r="N12" s="32">
        <v>93.5</v>
      </c>
      <c r="O12" s="154">
        <v>20</v>
      </c>
    </row>
    <row r="13" spans="1:19" ht="27" customHeight="1" x14ac:dyDescent="0.2">
      <c r="A13" s="223"/>
      <c r="B13" s="170" t="s">
        <v>94</v>
      </c>
      <c r="C13" s="149">
        <v>110</v>
      </c>
      <c r="D13" s="151">
        <v>7.8</v>
      </c>
      <c r="E13" s="151">
        <v>8.1999999999999993</v>
      </c>
      <c r="F13" s="151">
        <v>41.68</v>
      </c>
      <c r="G13" s="177">
        <v>276.5</v>
      </c>
      <c r="H13" s="223"/>
      <c r="I13" s="170" t="s">
        <v>94</v>
      </c>
      <c r="J13" s="149">
        <v>130</v>
      </c>
      <c r="K13" s="19">
        <v>9.75</v>
      </c>
      <c r="L13" s="19">
        <v>10.25</v>
      </c>
      <c r="M13" s="19">
        <v>52.1</v>
      </c>
      <c r="N13" s="32">
        <v>345.6</v>
      </c>
      <c r="O13" s="154">
        <v>40</v>
      </c>
      <c r="S13" s="37"/>
    </row>
    <row r="14" spans="1:19" ht="15" customHeight="1" x14ac:dyDescent="0.2">
      <c r="A14" s="223"/>
      <c r="B14" s="170" t="s">
        <v>42</v>
      </c>
      <c r="C14" s="149">
        <v>55</v>
      </c>
      <c r="D14" s="151">
        <v>10.3</v>
      </c>
      <c r="E14" s="151">
        <v>4.1369999999999996</v>
      </c>
      <c r="F14" s="151">
        <v>3.8079999999999998</v>
      </c>
      <c r="G14" s="177">
        <v>87.534999999999997</v>
      </c>
      <c r="H14" s="223"/>
      <c r="I14" s="171" t="s">
        <v>42</v>
      </c>
      <c r="J14" s="149">
        <v>70</v>
      </c>
      <c r="K14" s="19">
        <v>11.7</v>
      </c>
      <c r="L14" s="19">
        <v>4.72</v>
      </c>
      <c r="M14" s="19">
        <v>4.3499999999999996</v>
      </c>
      <c r="N14" s="32">
        <v>100.04</v>
      </c>
      <c r="O14" s="154">
        <v>26</v>
      </c>
    </row>
    <row r="15" spans="1:19" ht="13.5" customHeight="1" x14ac:dyDescent="0.2">
      <c r="A15" s="223"/>
      <c r="B15" s="170" t="s">
        <v>13</v>
      </c>
      <c r="C15" s="149">
        <v>30</v>
      </c>
      <c r="D15" s="151">
        <v>2.6</v>
      </c>
      <c r="E15" s="151">
        <v>0.5</v>
      </c>
      <c r="F15" s="151">
        <v>13</v>
      </c>
      <c r="G15" s="177">
        <v>67.599999999999994</v>
      </c>
      <c r="H15" s="223"/>
      <c r="I15" s="171" t="s">
        <v>13</v>
      </c>
      <c r="J15" s="149">
        <v>40</v>
      </c>
      <c r="K15" s="19">
        <v>3.2</v>
      </c>
      <c r="L15" s="19">
        <v>0.6</v>
      </c>
      <c r="M15" s="19">
        <v>16.2</v>
      </c>
      <c r="N15" s="32">
        <v>84.5</v>
      </c>
      <c r="O15" s="154">
        <v>82</v>
      </c>
    </row>
    <row r="16" spans="1:19" ht="19.5" customHeight="1" thickBot="1" x14ac:dyDescent="0.25">
      <c r="A16" s="223"/>
      <c r="B16" s="173" t="s">
        <v>25</v>
      </c>
      <c r="C16" s="102">
        <v>150</v>
      </c>
      <c r="D16" s="152">
        <v>0.04</v>
      </c>
      <c r="E16" s="152">
        <f>SUM(E10,E8)</f>
        <v>37.43</v>
      </c>
      <c r="F16" s="152">
        <v>24.76</v>
      </c>
      <c r="G16" s="178">
        <v>94.2</v>
      </c>
      <c r="H16" s="223"/>
      <c r="I16" s="173" t="s">
        <v>25</v>
      </c>
      <c r="J16" s="102">
        <v>180</v>
      </c>
      <c r="K16" s="98">
        <v>0.06</v>
      </c>
      <c r="L16" s="98">
        <v>0</v>
      </c>
      <c r="M16" s="98">
        <v>28.46</v>
      </c>
      <c r="N16" s="99">
        <v>100.3</v>
      </c>
      <c r="O16" s="155">
        <v>67</v>
      </c>
    </row>
    <row r="17" spans="1:15" ht="13.5" customHeight="1" thickBot="1" x14ac:dyDescent="0.25">
      <c r="A17" s="157"/>
      <c r="B17" s="174" t="s">
        <v>43</v>
      </c>
      <c r="C17" s="158">
        <f>SUM(C11:C16)</f>
        <v>525</v>
      </c>
      <c r="D17" s="159">
        <f t="shared" ref="D17:G17" si="1">SUM(D11:D16)</f>
        <v>22.55</v>
      </c>
      <c r="E17" s="159">
        <f t="shared" si="1"/>
        <v>54.786999999999999</v>
      </c>
      <c r="F17" s="159">
        <f t="shared" si="1"/>
        <v>97.317999999999998</v>
      </c>
      <c r="G17" s="179">
        <f t="shared" si="1"/>
        <v>630.59500000000003</v>
      </c>
      <c r="H17" s="157"/>
      <c r="I17" s="181" t="s">
        <v>43</v>
      </c>
      <c r="J17" s="158">
        <f>SUM(J11:J16)</f>
        <v>650</v>
      </c>
      <c r="K17" s="160">
        <f>SUM(K12:K16)</f>
        <v>26.36</v>
      </c>
      <c r="L17" s="160">
        <f>SUM(L12:L16)</f>
        <v>21.17</v>
      </c>
      <c r="M17" s="160">
        <f>SUM(M12:M16)</f>
        <v>110.25999999999999</v>
      </c>
      <c r="N17" s="161">
        <f>SUM(N12:N16)</f>
        <v>723.93999999999994</v>
      </c>
      <c r="O17" s="157"/>
    </row>
    <row r="18" spans="1:15" ht="17.25" customHeight="1" x14ac:dyDescent="0.2">
      <c r="A18" s="224" t="s">
        <v>18</v>
      </c>
      <c r="B18" s="195" t="s">
        <v>40</v>
      </c>
      <c r="C18" s="51">
        <v>150</v>
      </c>
      <c r="D18" s="34">
        <v>0.9</v>
      </c>
      <c r="E18" s="34">
        <v>0.18</v>
      </c>
      <c r="F18" s="34">
        <v>18.18</v>
      </c>
      <c r="G18" s="85">
        <v>82.8</v>
      </c>
      <c r="H18" s="224" t="s">
        <v>18</v>
      </c>
      <c r="I18" s="195" t="s">
        <v>40</v>
      </c>
      <c r="J18" s="51">
        <v>180</v>
      </c>
      <c r="K18" s="34">
        <v>1</v>
      </c>
      <c r="L18" s="34">
        <v>0.2</v>
      </c>
      <c r="M18" s="34">
        <v>20.2</v>
      </c>
      <c r="N18" s="85">
        <v>92</v>
      </c>
      <c r="O18" s="136">
        <v>66</v>
      </c>
    </row>
    <row r="19" spans="1:15" ht="15.75" customHeight="1" thickBot="1" x14ac:dyDescent="0.25">
      <c r="A19" s="224"/>
      <c r="B19" s="102" t="s">
        <v>10</v>
      </c>
      <c r="C19" s="162">
        <v>12</v>
      </c>
      <c r="D19" s="98">
        <v>0.45</v>
      </c>
      <c r="E19" s="98">
        <v>2.1</v>
      </c>
      <c r="F19" s="98">
        <v>11.5</v>
      </c>
      <c r="G19" s="104">
        <v>56.5</v>
      </c>
      <c r="H19" s="224"/>
      <c r="I19" s="182" t="s">
        <v>10</v>
      </c>
      <c r="J19" s="163">
        <v>20</v>
      </c>
      <c r="K19" s="164">
        <v>0.9</v>
      </c>
      <c r="L19" s="164">
        <v>4.2</v>
      </c>
      <c r="M19" s="164">
        <v>23</v>
      </c>
      <c r="N19" s="165">
        <v>113</v>
      </c>
      <c r="O19" s="147">
        <v>79</v>
      </c>
    </row>
    <row r="20" spans="1:15" ht="15.75" customHeight="1" thickBot="1" x14ac:dyDescent="0.25">
      <c r="A20" s="157"/>
      <c r="B20" s="175" t="s">
        <v>19</v>
      </c>
      <c r="C20" s="166">
        <f>SUM(C18:C19)</f>
        <v>162</v>
      </c>
      <c r="D20" s="167">
        <f t="shared" ref="D20:G20" si="2">SUM(D18:D19)</f>
        <v>1.35</v>
      </c>
      <c r="E20" s="167">
        <f t="shared" si="2"/>
        <v>2.2800000000000002</v>
      </c>
      <c r="F20" s="167">
        <f t="shared" si="2"/>
        <v>29.68</v>
      </c>
      <c r="G20" s="180">
        <f t="shared" si="2"/>
        <v>139.30000000000001</v>
      </c>
      <c r="H20" s="184"/>
      <c r="I20" s="183" t="s">
        <v>19</v>
      </c>
      <c r="J20" s="166">
        <f>SUM(J18:J19)</f>
        <v>200</v>
      </c>
      <c r="K20" s="168">
        <f>SUM(K18:K19)</f>
        <v>1.9</v>
      </c>
      <c r="L20" s="168">
        <f>SUM(L18:L19)</f>
        <v>4.4000000000000004</v>
      </c>
      <c r="M20" s="168">
        <f>SUM(M18:M19)</f>
        <v>43.2</v>
      </c>
      <c r="N20" s="169">
        <f>SUM(N18:N19)</f>
        <v>205</v>
      </c>
      <c r="O20" s="157"/>
    </row>
    <row r="21" spans="1:15" ht="17.25" customHeight="1" x14ac:dyDescent="0.2">
      <c r="A21" s="214" t="s">
        <v>20</v>
      </c>
      <c r="B21" s="208" t="s">
        <v>104</v>
      </c>
      <c r="C21" s="207">
        <v>60</v>
      </c>
      <c r="D21" s="19">
        <v>10.87</v>
      </c>
      <c r="E21" s="19">
        <v>8.24</v>
      </c>
      <c r="F21" s="19">
        <v>11.25</v>
      </c>
      <c r="G21" s="77">
        <v>162</v>
      </c>
      <c r="H21" s="214" t="s">
        <v>20</v>
      </c>
      <c r="I21" s="208" t="s">
        <v>106</v>
      </c>
      <c r="J21" s="207">
        <v>80</v>
      </c>
      <c r="K21" s="19">
        <v>12.44</v>
      </c>
      <c r="L21" s="19">
        <v>9.24</v>
      </c>
      <c r="M21" s="19">
        <v>12.56</v>
      </c>
      <c r="N21" s="77">
        <v>183</v>
      </c>
      <c r="O21" s="134">
        <v>86</v>
      </c>
    </row>
    <row r="22" spans="1:15" ht="29.25" customHeight="1" x14ac:dyDescent="0.2">
      <c r="A22" s="214"/>
      <c r="B22" s="61" t="s">
        <v>111</v>
      </c>
      <c r="C22" s="54">
        <v>110</v>
      </c>
      <c r="D22" s="19">
        <v>7.16</v>
      </c>
      <c r="E22" s="19">
        <v>5.07</v>
      </c>
      <c r="F22" s="19">
        <v>32.200000000000003</v>
      </c>
      <c r="G22" s="19">
        <v>203.12</v>
      </c>
      <c r="H22" s="214"/>
      <c r="I22" s="61" t="s">
        <v>111</v>
      </c>
      <c r="J22" s="54">
        <v>130</v>
      </c>
      <c r="K22" s="19">
        <v>8.8800000000000008</v>
      </c>
      <c r="L22" s="19">
        <v>6.29</v>
      </c>
      <c r="M22" s="19">
        <v>39.9</v>
      </c>
      <c r="N22" s="77">
        <v>252</v>
      </c>
      <c r="O22" s="208">
        <v>56</v>
      </c>
    </row>
    <row r="23" spans="1:15" ht="12.75" customHeight="1" x14ac:dyDescent="0.2">
      <c r="A23" s="214"/>
      <c r="B23" s="171" t="s">
        <v>30</v>
      </c>
      <c r="C23" s="149">
        <v>30</v>
      </c>
      <c r="D23" s="19">
        <v>2.76</v>
      </c>
      <c r="E23" s="19">
        <v>0.35</v>
      </c>
      <c r="F23" s="19">
        <v>16.899999999999999</v>
      </c>
      <c r="G23" s="77">
        <v>82.6</v>
      </c>
      <c r="H23" s="214"/>
      <c r="I23" s="154" t="s">
        <v>30</v>
      </c>
      <c r="J23" s="149">
        <v>40</v>
      </c>
      <c r="K23" s="19">
        <v>3.9</v>
      </c>
      <c r="L23" s="19">
        <v>0.5</v>
      </c>
      <c r="M23" s="19">
        <v>24</v>
      </c>
      <c r="N23" s="77">
        <v>117.9</v>
      </c>
      <c r="O23" s="154">
        <v>83</v>
      </c>
    </row>
    <row r="24" spans="1:15" ht="25.5" customHeight="1" x14ac:dyDescent="0.2">
      <c r="A24" s="221"/>
      <c r="B24" s="188" t="s">
        <v>33</v>
      </c>
      <c r="C24" s="186">
        <v>150</v>
      </c>
      <c r="D24" s="19">
        <v>2.34</v>
      </c>
      <c r="E24" s="19">
        <v>2</v>
      </c>
      <c r="F24" s="19">
        <v>10.63</v>
      </c>
      <c r="G24" s="77">
        <v>70</v>
      </c>
      <c r="H24" s="221"/>
      <c r="I24" s="188" t="s">
        <v>33</v>
      </c>
      <c r="J24" s="186">
        <v>180</v>
      </c>
      <c r="K24" s="19">
        <v>2.85</v>
      </c>
      <c r="L24" s="19">
        <v>2.41</v>
      </c>
      <c r="M24" s="19">
        <v>14.36</v>
      </c>
      <c r="N24" s="77">
        <v>91</v>
      </c>
      <c r="O24" s="188">
        <v>59</v>
      </c>
    </row>
    <row r="25" spans="1:15" ht="12" customHeight="1" thickBot="1" x14ac:dyDescent="0.25">
      <c r="A25" s="44"/>
      <c r="B25" s="176" t="s">
        <v>22</v>
      </c>
      <c r="C25" s="39">
        <f>SUM(C21:C24)</f>
        <v>350</v>
      </c>
      <c r="D25" s="107">
        <f>SUM(D21:D24)</f>
        <v>23.13</v>
      </c>
      <c r="E25" s="107">
        <f>SUM(E21:E24)</f>
        <v>15.66</v>
      </c>
      <c r="F25" s="107">
        <f>SUM(F21:F24)</f>
        <v>70.98</v>
      </c>
      <c r="G25" s="107">
        <f>SUM(G21:G24)</f>
        <v>517.72</v>
      </c>
      <c r="H25" s="28"/>
      <c r="I25" s="45" t="s">
        <v>22</v>
      </c>
      <c r="J25" s="39">
        <f>SUM(J21:J24)</f>
        <v>430</v>
      </c>
      <c r="K25" s="111">
        <f>SUM(K21:K24)</f>
        <v>28.07</v>
      </c>
      <c r="L25" s="111">
        <f t="shared" ref="L25:N25" si="3">SUM(L21:L24)</f>
        <v>18.440000000000001</v>
      </c>
      <c r="M25" s="111">
        <f t="shared" si="3"/>
        <v>90.820000000000007</v>
      </c>
      <c r="N25" s="111">
        <f t="shared" si="3"/>
        <v>643.9</v>
      </c>
      <c r="O25" s="44"/>
    </row>
    <row r="26" spans="1:15" ht="12" customHeight="1" thickBot="1" x14ac:dyDescent="0.25">
      <c r="A26" s="58"/>
      <c r="B26" s="47" t="s">
        <v>23</v>
      </c>
      <c r="C26" s="40">
        <f>SUM(C10,C17,C20,C25)</f>
        <v>1347</v>
      </c>
      <c r="D26" s="108">
        <f>SUM(D10,D17,D20,D25)</f>
        <v>50.816000000000003</v>
      </c>
      <c r="E26" s="108">
        <f>SUM(E10,E17,E20,E25)</f>
        <v>97.736999999999995</v>
      </c>
      <c r="F26" s="108">
        <f>SUM(F10,F17,F20,F25)</f>
        <v>232.13400000000001</v>
      </c>
      <c r="G26" s="109">
        <f>SUM(G10,G17,G20,G25)</f>
        <v>1553.0250000000001</v>
      </c>
      <c r="H26" s="29"/>
      <c r="I26" s="46" t="s">
        <v>23</v>
      </c>
      <c r="J26" s="40">
        <f>SUM(J10,J17,J20,J25)</f>
        <v>1658</v>
      </c>
      <c r="K26" s="112">
        <f>SUM(K10,K17,K20,K25)</f>
        <v>60.72</v>
      </c>
      <c r="L26" s="112">
        <f>SUM(L10,L17,L20,L25)</f>
        <v>72.040000000000006</v>
      </c>
      <c r="M26" s="112">
        <f>SUM(M10,M17,M20,M25)</f>
        <v>284.39499999999998</v>
      </c>
      <c r="N26" s="113">
        <f>SUM(N10,N17,N20,N25)</f>
        <v>1856.12</v>
      </c>
      <c r="O26" s="132"/>
    </row>
  </sheetData>
  <mergeCells count="19">
    <mergeCell ref="A21:A24"/>
    <mergeCell ref="H21:H24"/>
    <mergeCell ref="A11:A16"/>
    <mergeCell ref="A18:A19"/>
    <mergeCell ref="H1:H3"/>
    <mergeCell ref="A1:A3"/>
    <mergeCell ref="H11:H16"/>
    <mergeCell ref="H18:H19"/>
    <mergeCell ref="B2:B3"/>
    <mergeCell ref="C2:C3"/>
    <mergeCell ref="A4:A8"/>
    <mergeCell ref="H4:H8"/>
    <mergeCell ref="J2:J3"/>
    <mergeCell ref="I2:I3"/>
    <mergeCell ref="O1:O3"/>
    <mergeCell ref="I1:N1"/>
    <mergeCell ref="D2:F2"/>
    <mergeCell ref="K2:M2"/>
    <mergeCell ref="B1:G1"/>
  </mergeCells>
  <printOptions horizontalCentered="1" verticalCentered="1"/>
  <pageMargins left="0.27559055118110237" right="0" top="0" bottom="0" header="0" footer="0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workbookViewId="0">
      <selection activeCell="D36" sqref="D36"/>
    </sheetView>
  </sheetViews>
  <sheetFormatPr defaultRowHeight="12.75" x14ac:dyDescent="0.2"/>
  <cols>
    <col min="1" max="1" width="11.5703125" style="2" customWidth="1"/>
    <col min="2" max="2" width="27.5703125" style="2" customWidth="1"/>
    <col min="3" max="3" width="8" style="2" customWidth="1"/>
    <col min="4" max="4" width="7.140625" style="2" customWidth="1"/>
    <col min="5" max="5" width="5.7109375" style="2" customWidth="1"/>
    <col min="6" max="6" width="7" style="2" customWidth="1"/>
    <col min="7" max="7" width="6.42578125" style="2" customWidth="1"/>
    <col min="8" max="8" width="12" style="2" customWidth="1"/>
    <col min="9" max="9" width="25.7109375" style="2" customWidth="1"/>
    <col min="10" max="10" width="8.85546875" style="2" customWidth="1"/>
    <col min="11" max="11" width="6.7109375" style="2" customWidth="1"/>
    <col min="12" max="13" width="6.140625" style="2" customWidth="1"/>
    <col min="14" max="14" width="6.85546875" style="2" customWidth="1"/>
    <col min="15" max="15" width="12.140625" style="2" customWidth="1"/>
    <col min="16" max="16384" width="9.140625" style="2"/>
  </cols>
  <sheetData>
    <row r="1" spans="1:16" ht="20.25" customHeight="1" x14ac:dyDescent="0.2">
      <c r="A1" s="213" t="s">
        <v>4</v>
      </c>
      <c r="B1" s="239" t="s">
        <v>93</v>
      </c>
      <c r="C1" s="240"/>
      <c r="D1" s="240"/>
      <c r="E1" s="240"/>
      <c r="F1" s="240"/>
      <c r="G1" s="244"/>
      <c r="H1" s="213" t="s">
        <v>5</v>
      </c>
      <c r="I1" s="239" t="s">
        <v>93</v>
      </c>
      <c r="J1" s="240"/>
      <c r="K1" s="240"/>
      <c r="L1" s="240"/>
      <c r="M1" s="240"/>
      <c r="N1" s="244"/>
      <c r="O1" s="213" t="s">
        <v>81</v>
      </c>
      <c r="P1" s="1"/>
    </row>
    <row r="2" spans="1:16" ht="11.25" customHeight="1" x14ac:dyDescent="0.2">
      <c r="A2" s="214"/>
      <c r="B2" s="241" t="s">
        <v>6</v>
      </c>
      <c r="C2" s="236" t="s">
        <v>7</v>
      </c>
      <c r="D2" s="236" t="s">
        <v>8</v>
      </c>
      <c r="E2" s="236"/>
      <c r="F2" s="236"/>
      <c r="G2" s="237" t="s">
        <v>3</v>
      </c>
      <c r="H2" s="214"/>
      <c r="I2" s="241" t="s">
        <v>6</v>
      </c>
      <c r="J2" s="236" t="s">
        <v>7</v>
      </c>
      <c r="K2" s="236" t="s">
        <v>8</v>
      </c>
      <c r="L2" s="236"/>
      <c r="M2" s="236"/>
      <c r="N2" s="237" t="s">
        <v>3</v>
      </c>
      <c r="O2" s="214"/>
      <c r="P2" s="1"/>
    </row>
    <row r="3" spans="1:16" ht="11.25" customHeight="1" thickBot="1" x14ac:dyDescent="0.25">
      <c r="A3" s="214"/>
      <c r="B3" s="242"/>
      <c r="C3" s="243"/>
      <c r="D3" s="24" t="s">
        <v>0</v>
      </c>
      <c r="E3" s="24" t="s">
        <v>1</v>
      </c>
      <c r="F3" s="24" t="s">
        <v>2</v>
      </c>
      <c r="G3" s="238"/>
      <c r="H3" s="214"/>
      <c r="I3" s="242"/>
      <c r="J3" s="243"/>
      <c r="K3" s="24" t="s">
        <v>0</v>
      </c>
      <c r="L3" s="24" t="s">
        <v>1</v>
      </c>
      <c r="M3" s="24" t="s">
        <v>2</v>
      </c>
      <c r="N3" s="238"/>
      <c r="O3" s="225"/>
      <c r="P3" s="1"/>
    </row>
    <row r="4" spans="1:16" ht="40.5" customHeight="1" x14ac:dyDescent="0.2">
      <c r="A4" s="213" t="s">
        <v>15</v>
      </c>
      <c r="B4" s="200" t="s">
        <v>80</v>
      </c>
      <c r="C4" s="49">
        <v>130</v>
      </c>
      <c r="D4" s="30">
        <v>8.77</v>
      </c>
      <c r="E4" s="30">
        <v>6.02</v>
      </c>
      <c r="F4" s="30">
        <v>8.6</v>
      </c>
      <c r="G4" s="76">
        <v>123</v>
      </c>
      <c r="H4" s="213" t="s">
        <v>15</v>
      </c>
      <c r="I4" s="200" t="s">
        <v>80</v>
      </c>
      <c r="J4" s="49">
        <v>150</v>
      </c>
      <c r="K4" s="30">
        <v>17.54</v>
      </c>
      <c r="L4" s="30">
        <v>16.510000000000002</v>
      </c>
      <c r="M4" s="30">
        <v>12.05</v>
      </c>
      <c r="N4" s="76">
        <v>247</v>
      </c>
      <c r="O4" s="153" t="s">
        <v>96</v>
      </c>
      <c r="P4" s="1"/>
    </row>
    <row r="5" spans="1:16" ht="12.75" customHeight="1" x14ac:dyDescent="0.2">
      <c r="A5" s="214"/>
      <c r="B5" s="201" t="s">
        <v>30</v>
      </c>
      <c r="C5" s="198">
        <v>30</v>
      </c>
      <c r="D5" s="19">
        <v>2.76</v>
      </c>
      <c r="E5" s="19">
        <v>0.35</v>
      </c>
      <c r="F5" s="19">
        <v>16.899999999999999</v>
      </c>
      <c r="G5" s="77">
        <v>82.6</v>
      </c>
      <c r="H5" s="214"/>
      <c r="I5" s="201" t="s">
        <v>30</v>
      </c>
      <c r="J5" s="198">
        <v>40</v>
      </c>
      <c r="K5" s="19">
        <v>3.9</v>
      </c>
      <c r="L5" s="19">
        <v>0.5</v>
      </c>
      <c r="M5" s="19">
        <v>24</v>
      </c>
      <c r="N5" s="77">
        <v>117.9</v>
      </c>
      <c r="O5" s="154">
        <v>83</v>
      </c>
      <c r="P5" s="1"/>
    </row>
    <row r="6" spans="1:16" ht="12.75" customHeight="1" x14ac:dyDescent="0.2">
      <c r="A6" s="214"/>
      <c r="B6" s="201" t="s">
        <v>24</v>
      </c>
      <c r="C6" s="198">
        <v>5</v>
      </c>
      <c r="D6" s="19">
        <v>9.6000000000000002E-2</v>
      </c>
      <c r="E6" s="19">
        <v>8.6999999999999993</v>
      </c>
      <c r="F6" s="19">
        <v>0.156</v>
      </c>
      <c r="G6" s="77">
        <v>79.2</v>
      </c>
      <c r="H6" s="214"/>
      <c r="I6" s="201" t="s">
        <v>24</v>
      </c>
      <c r="J6" s="198">
        <v>8</v>
      </c>
      <c r="K6" s="19">
        <v>0.12</v>
      </c>
      <c r="L6" s="19">
        <v>10.9</v>
      </c>
      <c r="M6" s="19">
        <v>0.19500000000000001</v>
      </c>
      <c r="N6" s="77">
        <v>99</v>
      </c>
      <c r="O6" s="154">
        <v>69</v>
      </c>
      <c r="P6" s="1"/>
    </row>
    <row r="7" spans="1:16" ht="12.75" customHeight="1" x14ac:dyDescent="0.2">
      <c r="A7" s="221"/>
      <c r="B7" s="201" t="s">
        <v>34</v>
      </c>
      <c r="C7" s="198">
        <v>150</v>
      </c>
      <c r="D7" s="19">
        <v>3.15</v>
      </c>
      <c r="E7" s="19">
        <v>2.72</v>
      </c>
      <c r="F7" s="19">
        <v>13</v>
      </c>
      <c r="G7" s="77">
        <v>89</v>
      </c>
      <c r="H7" s="221"/>
      <c r="I7" s="201" t="s">
        <v>34</v>
      </c>
      <c r="J7" s="198">
        <v>180</v>
      </c>
      <c r="K7" s="19">
        <v>3.67</v>
      </c>
      <c r="L7" s="19">
        <v>3.19</v>
      </c>
      <c r="M7" s="19">
        <v>15.82</v>
      </c>
      <c r="N7" s="77">
        <v>107</v>
      </c>
      <c r="O7" s="154">
        <v>59</v>
      </c>
      <c r="P7" s="1"/>
    </row>
    <row r="8" spans="1:16" ht="12.75" customHeight="1" x14ac:dyDescent="0.2">
      <c r="A8" s="154" t="s">
        <v>16</v>
      </c>
      <c r="B8" s="201" t="s">
        <v>39</v>
      </c>
      <c r="C8" s="198">
        <v>95</v>
      </c>
      <c r="D8" s="79">
        <v>0.17</v>
      </c>
      <c r="E8" s="79">
        <v>0.17</v>
      </c>
      <c r="F8" s="79">
        <v>3.32</v>
      </c>
      <c r="G8" s="80">
        <v>15.98</v>
      </c>
      <c r="H8" s="154" t="s">
        <v>16</v>
      </c>
      <c r="I8" s="201" t="s">
        <v>39</v>
      </c>
      <c r="J8" s="198">
        <v>100</v>
      </c>
      <c r="K8" s="79">
        <v>0.17</v>
      </c>
      <c r="L8" s="79">
        <v>0.17</v>
      </c>
      <c r="M8" s="79">
        <v>3.32</v>
      </c>
      <c r="N8" s="80">
        <v>15.98</v>
      </c>
      <c r="O8" s="154">
        <v>72</v>
      </c>
      <c r="P8" s="1"/>
    </row>
    <row r="9" spans="1:16" ht="13.5" thickBot="1" x14ac:dyDescent="0.25">
      <c r="A9" s="72"/>
      <c r="B9" s="45" t="s">
        <v>12</v>
      </c>
      <c r="C9" s="39">
        <f>SUM(C4:C8)</f>
        <v>410</v>
      </c>
      <c r="D9" s="107">
        <f t="shared" ref="D9:G9" si="0">SUM(D4:D8)</f>
        <v>14.946</v>
      </c>
      <c r="E9" s="107">
        <f t="shared" si="0"/>
        <v>17.96</v>
      </c>
      <c r="F9" s="107">
        <f t="shared" si="0"/>
        <v>41.975999999999999</v>
      </c>
      <c r="G9" s="116">
        <f t="shared" si="0"/>
        <v>389.78000000000003</v>
      </c>
      <c r="H9" s="72"/>
      <c r="I9" s="45" t="s">
        <v>12</v>
      </c>
      <c r="J9" s="39">
        <f>SUM(J4:J8)</f>
        <v>478</v>
      </c>
      <c r="K9" s="107">
        <f t="shared" ref="K9:N9" si="1">SUM(K4:K8)</f>
        <v>25.4</v>
      </c>
      <c r="L9" s="107">
        <f t="shared" si="1"/>
        <v>31.270000000000007</v>
      </c>
      <c r="M9" s="107">
        <f t="shared" si="1"/>
        <v>55.384999999999998</v>
      </c>
      <c r="N9" s="116">
        <f t="shared" si="1"/>
        <v>586.88</v>
      </c>
      <c r="O9" s="44"/>
      <c r="P9" s="1"/>
    </row>
    <row r="10" spans="1:16" ht="25.5" customHeight="1" x14ac:dyDescent="0.2">
      <c r="A10" s="234" t="s">
        <v>17</v>
      </c>
      <c r="B10" s="200" t="s">
        <v>62</v>
      </c>
      <c r="C10" s="49">
        <v>30</v>
      </c>
      <c r="D10" s="30">
        <v>0.56000000000000005</v>
      </c>
      <c r="E10" s="30">
        <v>2.0299999999999998</v>
      </c>
      <c r="F10" s="30">
        <v>3.6</v>
      </c>
      <c r="G10" s="76">
        <v>34.96</v>
      </c>
      <c r="H10" s="234" t="s">
        <v>17</v>
      </c>
      <c r="I10" s="200" t="s">
        <v>62</v>
      </c>
      <c r="J10" s="49">
        <v>50</v>
      </c>
      <c r="K10" s="30">
        <v>0.85</v>
      </c>
      <c r="L10" s="30">
        <v>3.04</v>
      </c>
      <c r="M10" s="30">
        <v>5.4</v>
      </c>
      <c r="N10" s="76">
        <v>52.4</v>
      </c>
      <c r="O10" s="191">
        <v>3</v>
      </c>
      <c r="P10" s="1"/>
    </row>
    <row r="11" spans="1:16" ht="26.25" customHeight="1" x14ac:dyDescent="0.2">
      <c r="A11" s="235"/>
      <c r="B11" s="201" t="s">
        <v>59</v>
      </c>
      <c r="C11" s="190">
        <v>150</v>
      </c>
      <c r="D11" s="19">
        <v>1.46</v>
      </c>
      <c r="E11" s="19">
        <v>3.92</v>
      </c>
      <c r="F11" s="19">
        <v>10.199999999999999</v>
      </c>
      <c r="G11" s="32">
        <v>82</v>
      </c>
      <c r="H11" s="235"/>
      <c r="I11" s="201" t="s">
        <v>59</v>
      </c>
      <c r="J11" s="190">
        <v>180</v>
      </c>
      <c r="K11" s="19">
        <v>1.82</v>
      </c>
      <c r="L11" s="19">
        <v>4.9000000000000004</v>
      </c>
      <c r="M11" s="19">
        <v>12.75</v>
      </c>
      <c r="N11" s="32">
        <v>102.5</v>
      </c>
      <c r="O11" s="192">
        <v>16</v>
      </c>
      <c r="P11" s="1"/>
    </row>
    <row r="12" spans="1:16" ht="12.75" customHeight="1" x14ac:dyDescent="0.2">
      <c r="A12" s="235"/>
      <c r="B12" s="201" t="s">
        <v>73</v>
      </c>
      <c r="C12" s="198">
        <v>160</v>
      </c>
      <c r="D12" s="19">
        <v>13.26</v>
      </c>
      <c r="E12" s="19">
        <v>8.52</v>
      </c>
      <c r="F12" s="19">
        <v>18.795000000000002</v>
      </c>
      <c r="G12" s="77">
        <v>205</v>
      </c>
      <c r="H12" s="235"/>
      <c r="I12" s="201" t="s">
        <v>73</v>
      </c>
      <c r="J12" s="198">
        <v>210</v>
      </c>
      <c r="K12" s="19">
        <v>15.911</v>
      </c>
      <c r="L12" s="19">
        <v>10.224</v>
      </c>
      <c r="M12" s="19">
        <v>22.553999999999998</v>
      </c>
      <c r="N12" s="77">
        <v>246</v>
      </c>
      <c r="O12" s="154">
        <v>29</v>
      </c>
      <c r="P12" s="1"/>
    </row>
    <row r="13" spans="1:16" ht="12.75" customHeight="1" x14ac:dyDescent="0.2">
      <c r="A13" s="235"/>
      <c r="B13" s="201" t="s">
        <v>13</v>
      </c>
      <c r="C13" s="198">
        <v>40</v>
      </c>
      <c r="D13" s="19">
        <v>2.6</v>
      </c>
      <c r="E13" s="19">
        <v>0.5</v>
      </c>
      <c r="F13" s="19">
        <v>13</v>
      </c>
      <c r="G13" s="77">
        <v>67.599999999999994</v>
      </c>
      <c r="H13" s="235"/>
      <c r="I13" s="201" t="s">
        <v>13</v>
      </c>
      <c r="J13" s="198">
        <v>50</v>
      </c>
      <c r="K13" s="19">
        <v>3.2</v>
      </c>
      <c r="L13" s="19">
        <v>0.6</v>
      </c>
      <c r="M13" s="19">
        <v>16.2</v>
      </c>
      <c r="N13" s="77">
        <v>84.5</v>
      </c>
      <c r="O13" s="154">
        <v>82</v>
      </c>
      <c r="P13" s="1"/>
    </row>
    <row r="14" spans="1:16" ht="25.5" customHeight="1" x14ac:dyDescent="0.2">
      <c r="A14" s="235"/>
      <c r="B14" s="201" t="s">
        <v>52</v>
      </c>
      <c r="C14" s="198">
        <v>150</v>
      </c>
      <c r="D14" s="19">
        <v>0.2</v>
      </c>
      <c r="E14" s="19">
        <v>1E-3</v>
      </c>
      <c r="F14" s="19">
        <v>29.74</v>
      </c>
      <c r="G14" s="77">
        <v>111</v>
      </c>
      <c r="H14" s="235"/>
      <c r="I14" s="201" t="s">
        <v>52</v>
      </c>
      <c r="J14" s="198">
        <v>180</v>
      </c>
      <c r="K14" s="19">
        <v>0.2</v>
      </c>
      <c r="L14" s="19">
        <v>1E-3</v>
      </c>
      <c r="M14" s="19">
        <v>31.74</v>
      </c>
      <c r="N14" s="77">
        <v>128</v>
      </c>
      <c r="O14" s="154">
        <v>68</v>
      </c>
      <c r="P14" s="1"/>
    </row>
    <row r="15" spans="1:16" ht="12.75" customHeight="1" thickBot="1" x14ac:dyDescent="0.25">
      <c r="A15" s="235"/>
      <c r="B15" s="45" t="s">
        <v>14</v>
      </c>
      <c r="C15" s="39">
        <f>SUM(C10:C14)</f>
        <v>530</v>
      </c>
      <c r="D15" s="107">
        <f t="shared" ref="D15:G15" si="2">SUM(D10:D14)</f>
        <v>18.079999999999998</v>
      </c>
      <c r="E15" s="107">
        <f t="shared" si="2"/>
        <v>14.970999999999998</v>
      </c>
      <c r="F15" s="107">
        <f t="shared" si="2"/>
        <v>75.334999999999994</v>
      </c>
      <c r="G15" s="116">
        <f t="shared" si="2"/>
        <v>500.56000000000006</v>
      </c>
      <c r="H15" s="235"/>
      <c r="I15" s="45" t="s">
        <v>14</v>
      </c>
      <c r="J15" s="39">
        <f>SUM(J10:J14)</f>
        <v>670</v>
      </c>
      <c r="K15" s="107">
        <f t="shared" ref="K15:N15" si="3">SUM(K10:K14)</f>
        <v>21.980999999999998</v>
      </c>
      <c r="L15" s="107">
        <f t="shared" si="3"/>
        <v>18.765000000000004</v>
      </c>
      <c r="M15" s="107">
        <f t="shared" si="3"/>
        <v>88.643999999999991</v>
      </c>
      <c r="N15" s="116">
        <f t="shared" si="3"/>
        <v>613.4</v>
      </c>
      <c r="O15" s="44"/>
      <c r="P15" s="1"/>
    </row>
    <row r="16" spans="1:16" ht="12.75" customHeight="1" x14ac:dyDescent="0.2">
      <c r="A16" s="213" t="s">
        <v>18</v>
      </c>
      <c r="B16" s="200" t="s">
        <v>35</v>
      </c>
      <c r="C16" s="49">
        <v>30</v>
      </c>
      <c r="D16" s="30">
        <v>2.76</v>
      </c>
      <c r="E16" s="30">
        <v>0.35</v>
      </c>
      <c r="F16" s="30">
        <v>16.899999999999999</v>
      </c>
      <c r="G16" s="76">
        <v>82.6</v>
      </c>
      <c r="H16" s="213" t="s">
        <v>18</v>
      </c>
      <c r="I16" s="200" t="s">
        <v>35</v>
      </c>
      <c r="J16" s="49">
        <v>40</v>
      </c>
      <c r="K16" s="30">
        <v>3.9</v>
      </c>
      <c r="L16" s="30">
        <v>0.5</v>
      </c>
      <c r="M16" s="30">
        <v>24</v>
      </c>
      <c r="N16" s="76">
        <v>117.9</v>
      </c>
      <c r="O16" s="153">
        <v>83</v>
      </c>
      <c r="P16" s="1"/>
    </row>
    <row r="17" spans="1:16" ht="12.75" customHeight="1" x14ac:dyDescent="0.2">
      <c r="A17" s="214"/>
      <c r="B17" s="61" t="s">
        <v>36</v>
      </c>
      <c r="C17" s="54">
        <v>10</v>
      </c>
      <c r="D17" s="79">
        <v>2.3199999999999998</v>
      </c>
      <c r="E17" s="79">
        <v>2.95</v>
      </c>
      <c r="F17" s="79">
        <v>0</v>
      </c>
      <c r="G17" s="80">
        <v>36</v>
      </c>
      <c r="H17" s="214"/>
      <c r="I17" s="61" t="s">
        <v>36</v>
      </c>
      <c r="J17" s="54">
        <v>15</v>
      </c>
      <c r="K17" s="79">
        <v>3.48</v>
      </c>
      <c r="L17" s="79">
        <v>4.43</v>
      </c>
      <c r="M17" s="79">
        <v>0</v>
      </c>
      <c r="N17" s="80">
        <v>54</v>
      </c>
      <c r="O17" s="154">
        <v>70</v>
      </c>
      <c r="P17" s="1"/>
    </row>
    <row r="18" spans="1:16" ht="12.75" customHeight="1" x14ac:dyDescent="0.2">
      <c r="A18" s="214"/>
      <c r="B18" s="201" t="s">
        <v>11</v>
      </c>
      <c r="C18" s="198">
        <v>150</v>
      </c>
      <c r="D18" s="19">
        <v>0.2</v>
      </c>
      <c r="E18" s="19">
        <f>SUM(E16:E17)</f>
        <v>3.3000000000000003</v>
      </c>
      <c r="F18" s="19">
        <v>10.5</v>
      </c>
      <c r="G18" s="77">
        <v>42</v>
      </c>
      <c r="H18" s="214"/>
      <c r="I18" s="201" t="s">
        <v>11</v>
      </c>
      <c r="J18" s="198">
        <v>180</v>
      </c>
      <c r="K18" s="19">
        <v>0.2</v>
      </c>
      <c r="L18" s="19">
        <f>SUM(L16:L17)</f>
        <v>4.93</v>
      </c>
      <c r="M18" s="19">
        <v>12.6</v>
      </c>
      <c r="N18" s="77">
        <v>50.4</v>
      </c>
      <c r="O18" s="154">
        <v>63</v>
      </c>
      <c r="P18" s="1"/>
    </row>
    <row r="19" spans="1:16" ht="12.75" customHeight="1" thickBot="1" x14ac:dyDescent="0.25">
      <c r="A19" s="72"/>
      <c r="B19" s="45" t="s">
        <v>19</v>
      </c>
      <c r="C19" s="39">
        <f>SUM(C16:C18)</f>
        <v>190</v>
      </c>
      <c r="D19" s="107">
        <f t="shared" ref="D19:G19" si="4">SUM(D16:D18)</f>
        <v>5.28</v>
      </c>
      <c r="E19" s="107">
        <f t="shared" si="4"/>
        <v>6.6000000000000005</v>
      </c>
      <c r="F19" s="107">
        <f t="shared" si="4"/>
        <v>27.4</v>
      </c>
      <c r="G19" s="116">
        <f t="shared" si="4"/>
        <v>160.6</v>
      </c>
      <c r="H19" s="72"/>
      <c r="I19" s="45" t="s">
        <v>19</v>
      </c>
      <c r="J19" s="39">
        <f>SUM(J16:J18)</f>
        <v>235</v>
      </c>
      <c r="K19" s="107">
        <f t="shared" ref="K19:N19" si="5">SUM(K16:K18)</f>
        <v>7.58</v>
      </c>
      <c r="L19" s="107">
        <f t="shared" si="5"/>
        <v>9.86</v>
      </c>
      <c r="M19" s="107">
        <f t="shared" si="5"/>
        <v>36.6</v>
      </c>
      <c r="N19" s="116">
        <f t="shared" si="5"/>
        <v>222.3</v>
      </c>
      <c r="O19" s="44"/>
      <c r="P19" s="1"/>
    </row>
    <row r="20" spans="1:16" s="4" customFormat="1" ht="27" customHeight="1" x14ac:dyDescent="0.25">
      <c r="A20" s="213" t="s">
        <v>20</v>
      </c>
      <c r="B20" s="200" t="s">
        <v>74</v>
      </c>
      <c r="C20" s="49">
        <v>150</v>
      </c>
      <c r="D20" s="30">
        <v>10.9</v>
      </c>
      <c r="E20" s="30">
        <v>5.95</v>
      </c>
      <c r="F20" s="30">
        <v>22.8</v>
      </c>
      <c r="G20" s="76">
        <v>171</v>
      </c>
      <c r="H20" s="213" t="s">
        <v>20</v>
      </c>
      <c r="I20" s="200" t="s">
        <v>74</v>
      </c>
      <c r="J20" s="49">
        <v>180</v>
      </c>
      <c r="K20" s="30">
        <v>12.5</v>
      </c>
      <c r="L20" s="30">
        <v>6.51</v>
      </c>
      <c r="M20" s="30">
        <v>23.54</v>
      </c>
      <c r="N20" s="76">
        <v>182</v>
      </c>
      <c r="O20" s="153">
        <v>25</v>
      </c>
      <c r="P20" s="3"/>
    </row>
    <row r="21" spans="1:16" ht="12.75" customHeight="1" x14ac:dyDescent="0.2">
      <c r="A21" s="214"/>
      <c r="B21" s="201" t="s">
        <v>35</v>
      </c>
      <c r="C21" s="198">
        <v>10</v>
      </c>
      <c r="D21" s="19">
        <v>0.92</v>
      </c>
      <c r="E21" s="19">
        <v>0.1</v>
      </c>
      <c r="F21" s="19">
        <v>5.6</v>
      </c>
      <c r="G21" s="77">
        <v>27.5</v>
      </c>
      <c r="H21" s="214"/>
      <c r="I21" s="201" t="s">
        <v>35</v>
      </c>
      <c r="J21" s="198">
        <v>15</v>
      </c>
      <c r="K21" s="19">
        <v>1.38</v>
      </c>
      <c r="L21" s="19">
        <v>0.17</v>
      </c>
      <c r="M21" s="19">
        <v>0.03</v>
      </c>
      <c r="N21" s="77">
        <v>41.3</v>
      </c>
      <c r="O21" s="154">
        <v>83</v>
      </c>
      <c r="P21" s="1"/>
    </row>
    <row r="22" spans="1:16" ht="24" customHeight="1" x14ac:dyDescent="0.2">
      <c r="A22" s="214"/>
      <c r="B22" s="201" t="s">
        <v>33</v>
      </c>
      <c r="C22" s="198">
        <v>150</v>
      </c>
      <c r="D22" s="19">
        <v>2.34</v>
      </c>
      <c r="E22" s="19">
        <v>2</v>
      </c>
      <c r="F22" s="19">
        <v>10.63</v>
      </c>
      <c r="G22" s="77">
        <v>70</v>
      </c>
      <c r="H22" s="214"/>
      <c r="I22" s="201" t="s">
        <v>33</v>
      </c>
      <c r="J22" s="198">
        <v>180</v>
      </c>
      <c r="K22" s="19">
        <v>2.85</v>
      </c>
      <c r="L22" s="19">
        <v>2.41</v>
      </c>
      <c r="M22" s="19">
        <v>14.36</v>
      </c>
      <c r="N22" s="77">
        <v>91</v>
      </c>
      <c r="O22" s="154">
        <v>60</v>
      </c>
      <c r="P22" s="1"/>
    </row>
    <row r="23" spans="1:16" ht="12.75" customHeight="1" thickBot="1" x14ac:dyDescent="0.25">
      <c r="A23" s="72"/>
      <c r="B23" s="45" t="s">
        <v>22</v>
      </c>
      <c r="C23" s="39">
        <f>SUM(C20:C22)</f>
        <v>310</v>
      </c>
      <c r="D23" s="107">
        <f t="shared" ref="D23:G23" si="6">SUM(D20:D22)</f>
        <v>14.16</v>
      </c>
      <c r="E23" s="107">
        <f t="shared" si="6"/>
        <v>8.0500000000000007</v>
      </c>
      <c r="F23" s="107">
        <f t="shared" si="6"/>
        <v>39.03</v>
      </c>
      <c r="G23" s="116">
        <f t="shared" si="6"/>
        <v>268.5</v>
      </c>
      <c r="H23" s="72"/>
      <c r="I23" s="45" t="s">
        <v>22</v>
      </c>
      <c r="J23" s="39">
        <f>SUM(J20:J22)</f>
        <v>375</v>
      </c>
      <c r="K23" s="107">
        <f t="shared" ref="K23:N23" si="7">SUM(K20:K22)</f>
        <v>16.73</v>
      </c>
      <c r="L23" s="107">
        <f t="shared" si="7"/>
        <v>9.09</v>
      </c>
      <c r="M23" s="107">
        <f t="shared" si="7"/>
        <v>37.93</v>
      </c>
      <c r="N23" s="116">
        <f t="shared" si="7"/>
        <v>314.3</v>
      </c>
      <c r="O23" s="44"/>
      <c r="P23" s="1"/>
    </row>
    <row r="24" spans="1:16" ht="13.5" thickBot="1" x14ac:dyDescent="0.25">
      <c r="A24" s="126"/>
      <c r="B24" s="82" t="s">
        <v>23</v>
      </c>
      <c r="C24" s="83">
        <f>SUM(C9,C15,C19,C23)</f>
        <v>1440</v>
      </c>
      <c r="D24" s="23">
        <f>SUM(D9,D15,D19,D23)</f>
        <v>52.465999999999994</v>
      </c>
      <c r="E24" s="23">
        <f>SUM(E9,E15,E19,E23)</f>
        <v>47.581000000000003</v>
      </c>
      <c r="F24" s="23">
        <f>SUM(F9,F15,F19,F23)</f>
        <v>183.74099999999999</v>
      </c>
      <c r="G24" s="84">
        <f>SUM(G9,G15,G19,G23)</f>
        <v>1319.44</v>
      </c>
      <c r="H24" s="126"/>
      <c r="I24" s="82" t="s">
        <v>23</v>
      </c>
      <c r="J24" s="83">
        <f>SUM(J9,J15,J19,J23)</f>
        <v>1758</v>
      </c>
      <c r="K24" s="124">
        <f>SUM(K9,K15,K19,K23)</f>
        <v>71.691000000000003</v>
      </c>
      <c r="L24" s="124">
        <f>SUM(L9,L15,L19,L23)</f>
        <v>68.985000000000014</v>
      </c>
      <c r="M24" s="124">
        <f>SUM(M9,M15,M19,M23)</f>
        <v>218.559</v>
      </c>
      <c r="N24" s="125">
        <f>SUM(N9,N15,N19,N23)</f>
        <v>1736.8799999999999</v>
      </c>
      <c r="O24" s="81"/>
      <c r="P24" s="1"/>
    </row>
    <row r="25" spans="1:16" x14ac:dyDescent="0.2">
      <c r="I25" s="5"/>
    </row>
  </sheetData>
  <mergeCells count="21">
    <mergeCell ref="H20:H22"/>
    <mergeCell ref="B1:G1"/>
    <mergeCell ref="I1:N1"/>
    <mergeCell ref="B2:B3"/>
    <mergeCell ref="C2:C3"/>
    <mergeCell ref="D2:F2"/>
    <mergeCell ref="G2:G3"/>
    <mergeCell ref="I2:I3"/>
    <mergeCell ref="J2:J3"/>
    <mergeCell ref="K2:M2"/>
    <mergeCell ref="N2:N3"/>
    <mergeCell ref="A4:A7"/>
    <mergeCell ref="A16:A18"/>
    <mergeCell ref="A20:A22"/>
    <mergeCell ref="A1:A3"/>
    <mergeCell ref="A10:A15"/>
    <mergeCell ref="O1:O3"/>
    <mergeCell ref="H1:H3"/>
    <mergeCell ref="H4:H7"/>
    <mergeCell ref="H16:H18"/>
    <mergeCell ref="H10:H15"/>
  </mergeCells>
  <printOptions horizontalCentered="1" verticalCentered="1"/>
  <pageMargins left="0.39370078740157483" right="0" top="0" bottom="0" header="0" footer="0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C31" sqref="C31"/>
    </sheetView>
  </sheetViews>
  <sheetFormatPr defaultRowHeight="12.75" x14ac:dyDescent="0.2"/>
  <cols>
    <col min="1" max="1" width="11" style="2" customWidth="1"/>
    <col min="2" max="2" width="22.85546875" style="2" customWidth="1"/>
    <col min="3" max="3" width="7.85546875" style="2" customWidth="1"/>
    <col min="4" max="4" width="7.28515625" style="2" customWidth="1"/>
    <col min="5" max="5" width="7" style="2" customWidth="1"/>
    <col min="6" max="6" width="7.140625" style="2" customWidth="1"/>
    <col min="7" max="7" width="8.7109375" style="2" customWidth="1"/>
    <col min="8" max="8" width="10.42578125" style="2" customWidth="1"/>
    <col min="9" max="9" width="21.5703125" style="2" customWidth="1"/>
    <col min="10" max="10" width="7.7109375" style="2" customWidth="1"/>
    <col min="11" max="11" width="7" style="2" customWidth="1"/>
    <col min="12" max="12" width="7.140625" style="2" customWidth="1"/>
    <col min="13" max="13" width="7.28515625" style="2" customWidth="1"/>
    <col min="14" max="14" width="8.7109375" style="2" customWidth="1"/>
    <col min="15" max="15" width="11.7109375" style="2" customWidth="1"/>
    <col min="16" max="16384" width="9.140625" style="2"/>
  </cols>
  <sheetData>
    <row r="1" spans="1:15" ht="24.75" customHeight="1" x14ac:dyDescent="0.2">
      <c r="A1" s="213" t="s">
        <v>4</v>
      </c>
      <c r="B1" s="226" t="s">
        <v>87</v>
      </c>
      <c r="C1" s="227"/>
      <c r="D1" s="227"/>
      <c r="E1" s="227"/>
      <c r="F1" s="227"/>
      <c r="G1" s="228"/>
      <c r="H1" s="213" t="s">
        <v>5</v>
      </c>
      <c r="I1" s="226" t="s">
        <v>87</v>
      </c>
      <c r="J1" s="227"/>
      <c r="K1" s="227"/>
      <c r="L1" s="227"/>
      <c r="M1" s="227"/>
      <c r="N1" s="228"/>
      <c r="O1" s="213" t="s">
        <v>81</v>
      </c>
    </row>
    <row r="2" spans="1:15" ht="11.25" customHeight="1" x14ac:dyDescent="0.2">
      <c r="A2" s="214"/>
      <c r="B2" s="211" t="s">
        <v>82</v>
      </c>
      <c r="C2" s="209" t="s">
        <v>7</v>
      </c>
      <c r="D2" s="209" t="s">
        <v>8</v>
      </c>
      <c r="E2" s="209"/>
      <c r="F2" s="218"/>
      <c r="G2" s="21"/>
      <c r="H2" s="214"/>
      <c r="I2" s="211" t="s">
        <v>82</v>
      </c>
      <c r="J2" s="209" t="s">
        <v>7</v>
      </c>
      <c r="K2" s="209" t="s">
        <v>8</v>
      </c>
      <c r="L2" s="209"/>
      <c r="M2" s="218"/>
      <c r="N2" s="21"/>
      <c r="O2" s="214"/>
    </row>
    <row r="3" spans="1:15" ht="11.25" customHeight="1" thickBot="1" x14ac:dyDescent="0.25">
      <c r="A3" s="225"/>
      <c r="B3" s="212"/>
      <c r="C3" s="210"/>
      <c r="D3" s="18" t="s">
        <v>0</v>
      </c>
      <c r="E3" s="18" t="s">
        <v>1</v>
      </c>
      <c r="F3" s="18" t="s">
        <v>2</v>
      </c>
      <c r="G3" s="22" t="s">
        <v>3</v>
      </c>
      <c r="H3" s="225"/>
      <c r="I3" s="212"/>
      <c r="J3" s="210"/>
      <c r="K3" s="18" t="s">
        <v>0</v>
      </c>
      <c r="L3" s="18" t="s">
        <v>1</v>
      </c>
      <c r="M3" s="18" t="s">
        <v>2</v>
      </c>
      <c r="N3" s="22" t="s">
        <v>3</v>
      </c>
      <c r="O3" s="214"/>
    </row>
    <row r="4" spans="1:15" ht="26.25" customHeight="1" x14ac:dyDescent="0.2">
      <c r="A4" s="229" t="s">
        <v>15</v>
      </c>
      <c r="B4" s="153" t="s">
        <v>44</v>
      </c>
      <c r="C4" s="49" t="s">
        <v>83</v>
      </c>
      <c r="D4" s="30">
        <v>8.77</v>
      </c>
      <c r="E4" s="30">
        <v>6.02</v>
      </c>
      <c r="F4" s="30">
        <v>8.6</v>
      </c>
      <c r="G4" s="76">
        <v>123</v>
      </c>
      <c r="H4" s="229" t="s">
        <v>15</v>
      </c>
      <c r="I4" s="153" t="s">
        <v>44</v>
      </c>
      <c r="J4" s="49" t="s">
        <v>84</v>
      </c>
      <c r="K4" s="30">
        <v>17.54</v>
      </c>
      <c r="L4" s="30">
        <v>12.05</v>
      </c>
      <c r="M4" s="30">
        <v>17.149999999999999</v>
      </c>
      <c r="N4" s="76">
        <v>247</v>
      </c>
      <c r="O4" s="133" t="s">
        <v>95</v>
      </c>
    </row>
    <row r="5" spans="1:15" x14ac:dyDescent="0.2">
      <c r="A5" s="230"/>
      <c r="B5" s="154" t="s">
        <v>30</v>
      </c>
      <c r="C5" s="149">
        <v>20</v>
      </c>
      <c r="D5" s="19">
        <v>2.76</v>
      </c>
      <c r="E5" s="19">
        <v>0.35</v>
      </c>
      <c r="F5" s="19">
        <v>16.899999999999999</v>
      </c>
      <c r="G5" s="77">
        <v>82.6</v>
      </c>
      <c r="H5" s="230"/>
      <c r="I5" s="154" t="s">
        <v>30</v>
      </c>
      <c r="J5" s="149">
        <v>30</v>
      </c>
      <c r="K5" s="19">
        <v>3.9</v>
      </c>
      <c r="L5" s="19">
        <v>0.5</v>
      </c>
      <c r="M5" s="19">
        <v>24</v>
      </c>
      <c r="N5" s="77">
        <v>117.9</v>
      </c>
      <c r="O5" s="134">
        <v>83</v>
      </c>
    </row>
    <row r="6" spans="1:15" x14ac:dyDescent="0.2">
      <c r="A6" s="230"/>
      <c r="B6" s="154" t="s">
        <v>24</v>
      </c>
      <c r="C6" s="149">
        <v>5</v>
      </c>
      <c r="D6" s="19">
        <v>9.6000000000000002E-2</v>
      </c>
      <c r="E6" s="19">
        <v>8.6999999999999993</v>
      </c>
      <c r="F6" s="19">
        <v>0.156</v>
      </c>
      <c r="G6" s="77">
        <v>79.2</v>
      </c>
      <c r="H6" s="230"/>
      <c r="I6" s="154" t="s">
        <v>24</v>
      </c>
      <c r="J6" s="149">
        <v>8</v>
      </c>
      <c r="K6" s="19">
        <v>0.12</v>
      </c>
      <c r="L6" s="19">
        <v>10.9</v>
      </c>
      <c r="M6" s="19">
        <v>0.19500000000000001</v>
      </c>
      <c r="N6" s="77">
        <v>99</v>
      </c>
      <c r="O6" s="154">
        <v>69</v>
      </c>
    </row>
    <row r="7" spans="1:15" ht="13.5" thickBot="1" x14ac:dyDescent="0.25">
      <c r="A7" s="231"/>
      <c r="B7" s="156" t="s">
        <v>34</v>
      </c>
      <c r="C7" s="50">
        <v>150</v>
      </c>
      <c r="D7" s="33">
        <v>3.15</v>
      </c>
      <c r="E7" s="33">
        <v>2.72</v>
      </c>
      <c r="F7" s="33">
        <v>13</v>
      </c>
      <c r="G7" s="78">
        <v>89</v>
      </c>
      <c r="H7" s="231"/>
      <c r="I7" s="156" t="s">
        <v>34</v>
      </c>
      <c r="J7" s="50">
        <v>180</v>
      </c>
      <c r="K7" s="33">
        <v>3.67</v>
      </c>
      <c r="L7" s="33">
        <v>3.19</v>
      </c>
      <c r="M7" s="33">
        <v>15.82</v>
      </c>
      <c r="N7" s="78">
        <v>107</v>
      </c>
      <c r="O7" s="135">
        <v>59</v>
      </c>
    </row>
    <row r="8" spans="1:15" ht="13.5" customHeight="1" x14ac:dyDescent="0.2">
      <c r="A8" s="26" t="s">
        <v>16</v>
      </c>
      <c r="B8" s="203" t="s">
        <v>40</v>
      </c>
      <c r="C8" s="51">
        <v>150</v>
      </c>
      <c r="D8" s="34">
        <v>0.9</v>
      </c>
      <c r="E8" s="34">
        <v>0.18</v>
      </c>
      <c r="F8" s="34">
        <v>18.18</v>
      </c>
      <c r="G8" s="34">
        <v>82.8</v>
      </c>
      <c r="H8" s="26" t="s">
        <v>16</v>
      </c>
      <c r="I8" s="203" t="s">
        <v>40</v>
      </c>
      <c r="J8" s="51">
        <v>180</v>
      </c>
      <c r="K8" s="34">
        <v>1</v>
      </c>
      <c r="L8" s="34">
        <v>0.2</v>
      </c>
      <c r="M8" s="34">
        <v>20.2</v>
      </c>
      <c r="N8" s="85">
        <v>92</v>
      </c>
      <c r="O8" s="205">
        <v>66</v>
      </c>
    </row>
    <row r="9" spans="1:15" ht="15" customHeight="1" thickBot="1" x14ac:dyDescent="0.25">
      <c r="A9" s="64"/>
      <c r="B9" s="60" t="s">
        <v>12</v>
      </c>
      <c r="C9" s="59">
        <f>SUM(C5:C8)</f>
        <v>325</v>
      </c>
      <c r="D9" s="114">
        <f t="shared" ref="D9:G9" si="0">SUM(D5:D8)</f>
        <v>6.9060000000000006</v>
      </c>
      <c r="E9" s="114">
        <f t="shared" si="0"/>
        <v>11.95</v>
      </c>
      <c r="F9" s="114">
        <f t="shared" si="0"/>
        <v>48.235999999999997</v>
      </c>
      <c r="G9" s="115">
        <f t="shared" si="0"/>
        <v>333.6</v>
      </c>
      <c r="H9" s="64"/>
      <c r="I9" s="60" t="s">
        <v>12</v>
      </c>
      <c r="J9" s="59">
        <f>SUM(J5:J8)</f>
        <v>398</v>
      </c>
      <c r="K9" s="114">
        <f t="shared" ref="K9:N9" si="1">SUM(K5:K8)</f>
        <v>8.69</v>
      </c>
      <c r="L9" s="114">
        <f t="shared" si="1"/>
        <v>14.79</v>
      </c>
      <c r="M9" s="114">
        <f t="shared" si="1"/>
        <v>60.215000000000003</v>
      </c>
      <c r="N9" s="115">
        <f t="shared" si="1"/>
        <v>415.9</v>
      </c>
      <c r="O9" s="137"/>
    </row>
    <row r="10" spans="1:15" ht="38.25" customHeight="1" x14ac:dyDescent="0.2">
      <c r="A10" s="232" t="s">
        <v>17</v>
      </c>
      <c r="B10" s="187" t="s">
        <v>58</v>
      </c>
      <c r="C10" s="49">
        <v>30</v>
      </c>
      <c r="D10" s="30">
        <v>0.36</v>
      </c>
      <c r="E10" s="30">
        <v>2.44</v>
      </c>
      <c r="F10" s="30">
        <v>0.95</v>
      </c>
      <c r="G10" s="31">
        <v>28.1</v>
      </c>
      <c r="H10" s="232" t="s">
        <v>17</v>
      </c>
      <c r="I10" s="187" t="s">
        <v>58</v>
      </c>
      <c r="J10" s="49">
        <v>50</v>
      </c>
      <c r="K10" s="30">
        <v>0.55000000000000004</v>
      </c>
      <c r="L10" s="30">
        <v>3.67</v>
      </c>
      <c r="M10" s="30">
        <v>1.43</v>
      </c>
      <c r="N10" s="31">
        <v>42.2</v>
      </c>
      <c r="O10" s="188">
        <v>13</v>
      </c>
    </row>
    <row r="11" spans="1:15" ht="24" x14ac:dyDescent="0.2">
      <c r="A11" s="233"/>
      <c r="B11" s="43" t="s">
        <v>102</v>
      </c>
      <c r="C11" s="204">
        <v>150</v>
      </c>
      <c r="D11" s="19">
        <v>3.48</v>
      </c>
      <c r="E11" s="19">
        <v>0.54</v>
      </c>
      <c r="F11" s="19">
        <v>14.52</v>
      </c>
      <c r="G11" s="77">
        <v>85.64</v>
      </c>
      <c r="H11" s="233"/>
      <c r="I11" s="43" t="s">
        <v>102</v>
      </c>
      <c r="J11" s="204">
        <v>180</v>
      </c>
      <c r="K11" s="19">
        <v>4.3499999999999996</v>
      </c>
      <c r="L11" s="19">
        <v>0.67</v>
      </c>
      <c r="M11" s="19">
        <v>18.5</v>
      </c>
      <c r="N11" s="77">
        <v>107.05</v>
      </c>
      <c r="O11" s="205">
        <v>87</v>
      </c>
    </row>
    <row r="12" spans="1:15" x14ac:dyDescent="0.2">
      <c r="A12" s="233"/>
      <c r="B12" s="188" t="s">
        <v>45</v>
      </c>
      <c r="C12" s="186">
        <v>55</v>
      </c>
      <c r="D12" s="19">
        <v>10.3</v>
      </c>
      <c r="E12" s="19">
        <v>4.1369999999999996</v>
      </c>
      <c r="F12" s="19">
        <v>3.8079999999999998</v>
      </c>
      <c r="G12" s="77">
        <v>87.534999999999997</v>
      </c>
      <c r="H12" s="233"/>
      <c r="I12" s="188" t="s">
        <v>45</v>
      </c>
      <c r="J12" s="186">
        <v>70</v>
      </c>
      <c r="K12" s="19">
        <v>11.7</v>
      </c>
      <c r="L12" s="19">
        <v>4.72</v>
      </c>
      <c r="M12" s="19">
        <v>4.3499999999999996</v>
      </c>
      <c r="N12" s="77">
        <v>100.04</v>
      </c>
      <c r="O12" s="134">
        <v>26</v>
      </c>
    </row>
    <row r="13" spans="1:15" x14ac:dyDescent="0.2">
      <c r="A13" s="233"/>
      <c r="B13" s="154" t="s">
        <v>31</v>
      </c>
      <c r="C13" s="149">
        <v>110</v>
      </c>
      <c r="D13" s="19">
        <v>2.56</v>
      </c>
      <c r="E13" s="19">
        <v>3.76</v>
      </c>
      <c r="F13" s="19">
        <v>6.4</v>
      </c>
      <c r="G13" s="77">
        <v>99.12</v>
      </c>
      <c r="H13" s="233"/>
      <c r="I13" s="154" t="s">
        <v>31</v>
      </c>
      <c r="J13" s="149">
        <v>130</v>
      </c>
      <c r="K13" s="19">
        <v>2.56</v>
      </c>
      <c r="L13" s="19">
        <v>3.76</v>
      </c>
      <c r="M13" s="19">
        <v>6.4</v>
      </c>
      <c r="N13" s="77">
        <v>99.12</v>
      </c>
      <c r="O13" s="134">
        <v>41</v>
      </c>
    </row>
    <row r="14" spans="1:15" x14ac:dyDescent="0.2">
      <c r="A14" s="233"/>
      <c r="B14" s="154" t="s">
        <v>13</v>
      </c>
      <c r="C14" s="149">
        <v>30</v>
      </c>
      <c r="D14" s="19">
        <v>2.6</v>
      </c>
      <c r="E14" s="19">
        <v>0.5</v>
      </c>
      <c r="F14" s="19">
        <v>13</v>
      </c>
      <c r="G14" s="77">
        <v>67.599999999999994</v>
      </c>
      <c r="H14" s="233"/>
      <c r="I14" s="154" t="s">
        <v>13</v>
      </c>
      <c r="J14" s="149">
        <v>40</v>
      </c>
      <c r="K14" s="19">
        <v>3.2</v>
      </c>
      <c r="L14" s="19">
        <v>0.6</v>
      </c>
      <c r="M14" s="19">
        <v>16.2</v>
      </c>
      <c r="N14" s="77">
        <v>84.5</v>
      </c>
      <c r="O14" s="134">
        <v>82</v>
      </c>
    </row>
    <row r="15" spans="1:15" ht="27" customHeight="1" x14ac:dyDescent="0.2">
      <c r="A15" s="233"/>
      <c r="B15" s="154" t="s">
        <v>25</v>
      </c>
      <c r="C15" s="149">
        <v>150</v>
      </c>
      <c r="D15" s="19">
        <v>0.04</v>
      </c>
      <c r="E15" s="19">
        <f>SUM(E12:E13)</f>
        <v>7.8969999999999994</v>
      </c>
      <c r="F15" s="19">
        <v>24.76</v>
      </c>
      <c r="G15" s="77">
        <v>94.2</v>
      </c>
      <c r="H15" s="233"/>
      <c r="I15" s="154" t="s">
        <v>25</v>
      </c>
      <c r="J15" s="149">
        <v>180</v>
      </c>
      <c r="K15" s="19">
        <v>0.06</v>
      </c>
      <c r="L15" s="19">
        <v>0</v>
      </c>
      <c r="M15" s="19">
        <v>28.46</v>
      </c>
      <c r="N15" s="77">
        <v>100.3</v>
      </c>
      <c r="O15" s="134">
        <v>67</v>
      </c>
    </row>
    <row r="16" spans="1:15" ht="16.5" customHeight="1" thickBot="1" x14ac:dyDescent="0.25">
      <c r="A16" s="131"/>
      <c r="B16" s="45" t="s">
        <v>14</v>
      </c>
      <c r="C16" s="39">
        <f>SUM(C10:C15)</f>
        <v>525</v>
      </c>
      <c r="D16" s="107">
        <f t="shared" ref="D16:G16" si="2">SUM(D10:D15)</f>
        <v>19.34</v>
      </c>
      <c r="E16" s="107">
        <f t="shared" si="2"/>
        <v>19.273999999999997</v>
      </c>
      <c r="F16" s="107">
        <f t="shared" si="2"/>
        <v>63.438000000000002</v>
      </c>
      <c r="G16" s="116">
        <f t="shared" si="2"/>
        <v>462.19499999999999</v>
      </c>
      <c r="H16" s="65"/>
      <c r="I16" s="45" t="s">
        <v>14</v>
      </c>
      <c r="J16" s="39">
        <f>SUM(J10:J15)</f>
        <v>650</v>
      </c>
      <c r="K16" s="107">
        <f t="shared" ref="K16:N16" si="3">SUM(K10:K15)</f>
        <v>22.419999999999995</v>
      </c>
      <c r="L16" s="107">
        <f t="shared" si="3"/>
        <v>13.419999999999998</v>
      </c>
      <c r="M16" s="107">
        <f t="shared" si="3"/>
        <v>75.34</v>
      </c>
      <c r="N16" s="116">
        <f t="shared" si="3"/>
        <v>533.21</v>
      </c>
      <c r="O16" s="138"/>
    </row>
    <row r="17" spans="1:15" x14ac:dyDescent="0.2">
      <c r="A17" s="230" t="s">
        <v>18</v>
      </c>
      <c r="B17" s="148" t="s">
        <v>35</v>
      </c>
      <c r="C17" s="51">
        <v>30</v>
      </c>
      <c r="D17" s="86">
        <v>2.76</v>
      </c>
      <c r="E17" s="86">
        <v>0.35</v>
      </c>
      <c r="F17" s="86">
        <v>16.899999999999999</v>
      </c>
      <c r="G17" s="87">
        <v>82.6</v>
      </c>
      <c r="H17" s="230" t="s">
        <v>18</v>
      </c>
      <c r="I17" s="148" t="s">
        <v>35</v>
      </c>
      <c r="J17" s="51">
        <v>40</v>
      </c>
      <c r="K17" s="86">
        <v>3.9</v>
      </c>
      <c r="L17" s="86">
        <v>0.5</v>
      </c>
      <c r="M17" s="86">
        <v>24</v>
      </c>
      <c r="N17" s="87">
        <v>117.9</v>
      </c>
      <c r="O17" s="136">
        <v>83</v>
      </c>
    </row>
    <row r="18" spans="1:15" x14ac:dyDescent="0.2">
      <c r="A18" s="230"/>
      <c r="B18" s="61" t="s">
        <v>29</v>
      </c>
      <c r="C18" s="54">
        <v>10</v>
      </c>
      <c r="D18" s="79">
        <v>2.3199999999999998</v>
      </c>
      <c r="E18" s="79">
        <v>2.95</v>
      </c>
      <c r="F18" s="79">
        <v>0</v>
      </c>
      <c r="G18" s="80">
        <v>36</v>
      </c>
      <c r="H18" s="230"/>
      <c r="I18" s="61" t="s">
        <v>36</v>
      </c>
      <c r="J18" s="54">
        <v>15</v>
      </c>
      <c r="K18" s="79">
        <v>3.48</v>
      </c>
      <c r="L18" s="79">
        <v>4.43</v>
      </c>
      <c r="M18" s="79">
        <v>0</v>
      </c>
      <c r="N18" s="80">
        <v>54</v>
      </c>
      <c r="O18" s="134">
        <v>70</v>
      </c>
    </row>
    <row r="19" spans="1:15" ht="27.75" customHeight="1" x14ac:dyDescent="0.2">
      <c r="A19" s="230"/>
      <c r="B19" s="154" t="s">
        <v>21</v>
      </c>
      <c r="C19" s="149">
        <v>150</v>
      </c>
      <c r="D19" s="19">
        <v>2.34</v>
      </c>
      <c r="E19" s="19">
        <v>2</v>
      </c>
      <c r="F19" s="19">
        <v>10.63</v>
      </c>
      <c r="G19" s="77">
        <v>70</v>
      </c>
      <c r="H19" s="230"/>
      <c r="I19" s="154" t="s">
        <v>21</v>
      </c>
      <c r="J19" s="149">
        <v>180</v>
      </c>
      <c r="K19" s="19">
        <v>2.85</v>
      </c>
      <c r="L19" s="19">
        <v>2.41</v>
      </c>
      <c r="M19" s="19">
        <v>14.36</v>
      </c>
      <c r="N19" s="77">
        <v>91</v>
      </c>
      <c r="O19" s="134">
        <v>60</v>
      </c>
    </row>
    <row r="20" spans="1:15" ht="13.5" thickBot="1" x14ac:dyDescent="0.25">
      <c r="A20" s="131"/>
      <c r="B20" s="60" t="s">
        <v>19</v>
      </c>
      <c r="C20" s="59">
        <f>SUM(C17:C19)</f>
        <v>190</v>
      </c>
      <c r="D20" s="114">
        <f t="shared" ref="D20:G20" si="4">SUM(D17:D19)</f>
        <v>7.42</v>
      </c>
      <c r="E20" s="114">
        <f t="shared" si="4"/>
        <v>5.3000000000000007</v>
      </c>
      <c r="F20" s="114">
        <f t="shared" si="4"/>
        <v>27.53</v>
      </c>
      <c r="G20" s="115">
        <f t="shared" si="4"/>
        <v>188.6</v>
      </c>
      <c r="H20" s="64"/>
      <c r="I20" s="60" t="s">
        <v>19</v>
      </c>
      <c r="J20" s="59">
        <f>SUM(J17:J19)</f>
        <v>235</v>
      </c>
      <c r="K20" s="114">
        <f t="shared" ref="K20:N20" si="5">SUM(K17:K19)</f>
        <v>10.23</v>
      </c>
      <c r="L20" s="114">
        <f t="shared" si="5"/>
        <v>7.34</v>
      </c>
      <c r="M20" s="114">
        <f t="shared" si="5"/>
        <v>38.36</v>
      </c>
      <c r="N20" s="115">
        <f t="shared" si="5"/>
        <v>262.89999999999998</v>
      </c>
      <c r="O20" s="137"/>
    </row>
    <row r="21" spans="1:15" ht="25.5" customHeight="1" x14ac:dyDescent="0.2">
      <c r="A21" s="229" t="s">
        <v>20</v>
      </c>
      <c r="B21" s="153" t="s">
        <v>79</v>
      </c>
      <c r="C21" s="49">
        <v>55</v>
      </c>
      <c r="D21" s="30">
        <v>10.3</v>
      </c>
      <c r="E21" s="30">
        <v>3.56</v>
      </c>
      <c r="F21" s="30">
        <v>2.57</v>
      </c>
      <c r="G21" s="76">
        <v>84</v>
      </c>
      <c r="H21" s="229" t="s">
        <v>20</v>
      </c>
      <c r="I21" s="153" t="s">
        <v>79</v>
      </c>
      <c r="J21" s="49">
        <v>70</v>
      </c>
      <c r="K21" s="30">
        <v>12.7</v>
      </c>
      <c r="L21" s="30">
        <v>3.63</v>
      </c>
      <c r="M21" s="30">
        <v>2.57</v>
      </c>
      <c r="N21" s="76">
        <v>94</v>
      </c>
      <c r="O21" s="133">
        <v>33</v>
      </c>
    </row>
    <row r="22" spans="1:15" x14ac:dyDescent="0.2">
      <c r="A22" s="230"/>
      <c r="B22" s="154" t="s">
        <v>46</v>
      </c>
      <c r="C22" s="149">
        <v>110</v>
      </c>
      <c r="D22" s="19">
        <v>1.05</v>
      </c>
      <c r="E22" s="19">
        <v>4</v>
      </c>
      <c r="F22" s="19">
        <v>6.8</v>
      </c>
      <c r="G22" s="77">
        <v>71.2</v>
      </c>
      <c r="H22" s="230"/>
      <c r="I22" s="205" t="s">
        <v>46</v>
      </c>
      <c r="J22" s="149">
        <v>130</v>
      </c>
      <c r="K22" s="19">
        <v>1.1499999999999999</v>
      </c>
      <c r="L22" s="19">
        <v>4.3</v>
      </c>
      <c r="M22" s="19">
        <v>7.1</v>
      </c>
      <c r="N22" s="77">
        <v>72.099999999999994</v>
      </c>
      <c r="O22" s="134">
        <v>90</v>
      </c>
    </row>
    <row r="23" spans="1:15" x14ac:dyDescent="0.2">
      <c r="A23" s="230"/>
      <c r="B23" s="154" t="s">
        <v>13</v>
      </c>
      <c r="C23" s="149">
        <v>10</v>
      </c>
      <c r="D23" s="19">
        <v>0.7</v>
      </c>
      <c r="E23" s="19">
        <v>0.3</v>
      </c>
      <c r="F23" s="19">
        <v>4.2</v>
      </c>
      <c r="G23" s="77">
        <v>16.899999999999999</v>
      </c>
      <c r="H23" s="230"/>
      <c r="I23" s="154" t="s">
        <v>13</v>
      </c>
      <c r="J23" s="149">
        <v>10</v>
      </c>
      <c r="K23" s="19">
        <v>0.7</v>
      </c>
      <c r="L23" s="19">
        <v>0.3</v>
      </c>
      <c r="M23" s="19">
        <v>4.2</v>
      </c>
      <c r="N23" s="77">
        <v>16.899999999999999</v>
      </c>
      <c r="O23" s="134">
        <v>82</v>
      </c>
    </row>
    <row r="24" spans="1:15" x14ac:dyDescent="0.2">
      <c r="A24" s="230"/>
      <c r="B24" s="154" t="s">
        <v>35</v>
      </c>
      <c r="C24" s="149">
        <v>10</v>
      </c>
      <c r="D24" s="19">
        <v>0.92</v>
      </c>
      <c r="E24" s="19">
        <v>0.1</v>
      </c>
      <c r="F24" s="19">
        <v>5.6</v>
      </c>
      <c r="G24" s="77">
        <v>27.5</v>
      </c>
      <c r="H24" s="230"/>
      <c r="I24" s="154" t="s">
        <v>35</v>
      </c>
      <c r="J24" s="149">
        <v>10</v>
      </c>
      <c r="K24" s="19">
        <v>1.38</v>
      </c>
      <c r="L24" s="19">
        <v>0.17</v>
      </c>
      <c r="M24" s="19">
        <v>0.03</v>
      </c>
      <c r="N24" s="77">
        <v>41.3</v>
      </c>
      <c r="O24" s="134">
        <v>83</v>
      </c>
    </row>
    <row r="25" spans="1:15" x14ac:dyDescent="0.2">
      <c r="A25" s="230"/>
      <c r="B25" s="154" t="s">
        <v>47</v>
      </c>
      <c r="C25" s="149">
        <v>150</v>
      </c>
      <c r="D25" s="19">
        <v>10.8</v>
      </c>
      <c r="E25" s="19">
        <v>2.75</v>
      </c>
      <c r="F25" s="19">
        <v>11.7</v>
      </c>
      <c r="G25" s="77">
        <v>44.35</v>
      </c>
      <c r="H25" s="230"/>
      <c r="I25" s="154" t="s">
        <v>47</v>
      </c>
      <c r="J25" s="149">
        <v>180</v>
      </c>
      <c r="K25" s="19">
        <v>12</v>
      </c>
      <c r="L25" s="19">
        <v>3.06</v>
      </c>
      <c r="M25" s="19">
        <v>13</v>
      </c>
      <c r="N25" s="77">
        <v>49.28</v>
      </c>
      <c r="O25" s="134">
        <v>62</v>
      </c>
    </row>
    <row r="26" spans="1:15" ht="19.5" customHeight="1" thickBot="1" x14ac:dyDescent="0.25">
      <c r="A26" s="63"/>
      <c r="B26" s="45" t="s">
        <v>22</v>
      </c>
      <c r="C26" s="39">
        <f>SUM(C21:C25)</f>
        <v>335</v>
      </c>
      <c r="D26" s="107">
        <f t="shared" ref="D26:G26" si="6">SUM(D21:D25)</f>
        <v>23.770000000000003</v>
      </c>
      <c r="E26" s="107">
        <f t="shared" si="6"/>
        <v>10.71</v>
      </c>
      <c r="F26" s="107">
        <f t="shared" si="6"/>
        <v>30.87</v>
      </c>
      <c r="G26" s="116">
        <f t="shared" si="6"/>
        <v>243.95</v>
      </c>
      <c r="H26" s="57"/>
      <c r="I26" s="45" t="s">
        <v>22</v>
      </c>
      <c r="J26" s="39">
        <f>SUM(J21:J25)</f>
        <v>400</v>
      </c>
      <c r="K26" s="107">
        <f t="shared" ref="K26:N26" si="7">SUM(K21:K25)</f>
        <v>27.93</v>
      </c>
      <c r="L26" s="107">
        <f t="shared" si="7"/>
        <v>11.46</v>
      </c>
      <c r="M26" s="107">
        <f t="shared" si="7"/>
        <v>26.9</v>
      </c>
      <c r="N26" s="116">
        <f t="shared" si="7"/>
        <v>273.58000000000004</v>
      </c>
      <c r="O26" s="138"/>
    </row>
    <row r="27" spans="1:15" ht="19.5" customHeight="1" thickBot="1" x14ac:dyDescent="0.25">
      <c r="A27" s="81"/>
      <c r="B27" s="82" t="s">
        <v>23</v>
      </c>
      <c r="C27" s="83">
        <f>SUM(C9,C16,C20,C26)</f>
        <v>1375</v>
      </c>
      <c r="D27" s="124">
        <f>SUM(D9,D16,D20,D26)</f>
        <v>57.436000000000007</v>
      </c>
      <c r="E27" s="124">
        <f>SUM(E9,E16,E20,E26)</f>
        <v>47.234000000000002</v>
      </c>
      <c r="F27" s="124">
        <f>SUM(F9,F16,F20,F26)</f>
        <v>170.07400000000001</v>
      </c>
      <c r="G27" s="125">
        <f>SUM(G9,G16,G20,G26)</f>
        <v>1228.345</v>
      </c>
      <c r="H27" s="70"/>
      <c r="I27" s="82" t="s">
        <v>23</v>
      </c>
      <c r="J27" s="83">
        <f>SUM(J9,J16,J20,J26)</f>
        <v>1683</v>
      </c>
      <c r="K27" s="124">
        <f>SUM(K9,K16,K20,K26)</f>
        <v>69.269999999999982</v>
      </c>
      <c r="L27" s="124">
        <f>SUM(L9,L16,L20,L26)</f>
        <v>47.01</v>
      </c>
      <c r="M27" s="124">
        <f>SUM(M9,M16,M20,M26)</f>
        <v>200.81500000000003</v>
      </c>
      <c r="N27" s="125">
        <f>SUM(N9,N16,N20,N26)</f>
        <v>1485.5900000000001</v>
      </c>
      <c r="O27" s="139"/>
    </row>
    <row r="32" spans="1:15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2:14" x14ac:dyDescent="0.2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2:14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2:14" x14ac:dyDescent="0.2">
      <c r="B35" s="15"/>
      <c r="C35" s="15"/>
      <c r="D35" s="14"/>
      <c r="E35" s="14"/>
      <c r="F35" s="14"/>
      <c r="G35" s="14"/>
      <c r="H35" s="14"/>
      <c r="I35" s="15"/>
      <c r="J35" s="15"/>
      <c r="K35" s="14"/>
      <c r="L35" s="14"/>
      <c r="M35" s="14"/>
      <c r="N35" s="14"/>
    </row>
    <row r="36" spans="2:14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2:14" x14ac:dyDescent="0.2">
      <c r="B37" s="15"/>
      <c r="C37" s="15"/>
      <c r="D37" s="14"/>
      <c r="E37" s="14"/>
      <c r="F37" s="14"/>
      <c r="G37" s="14"/>
      <c r="H37" s="14"/>
      <c r="I37" s="15"/>
      <c r="J37" s="15"/>
      <c r="K37" s="14"/>
      <c r="L37" s="14"/>
      <c r="M37" s="14"/>
      <c r="N37" s="14"/>
    </row>
  </sheetData>
  <mergeCells count="19">
    <mergeCell ref="H21:H25"/>
    <mergeCell ref="A4:A7"/>
    <mergeCell ref="A1:A3"/>
    <mergeCell ref="A10:A15"/>
    <mergeCell ref="A21:A25"/>
    <mergeCell ref="A17:A19"/>
    <mergeCell ref="D2:F2"/>
    <mergeCell ref="H1:H3"/>
    <mergeCell ref="H4:H7"/>
    <mergeCell ref="H10:H15"/>
    <mergeCell ref="H17:H19"/>
    <mergeCell ref="O1:O3"/>
    <mergeCell ref="B1:G1"/>
    <mergeCell ref="B2:B3"/>
    <mergeCell ref="C2:C3"/>
    <mergeCell ref="I1:N1"/>
    <mergeCell ref="I2:I3"/>
    <mergeCell ref="J2:J3"/>
    <mergeCell ref="K2:M2"/>
  </mergeCells>
  <printOptions horizontalCentered="1" verticalCentered="1"/>
  <pageMargins left="0.55118110236220474" right="0" top="0" bottom="0" header="0" footer="0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I23" sqref="I23:O23"/>
    </sheetView>
  </sheetViews>
  <sheetFormatPr defaultRowHeight="12.75" x14ac:dyDescent="0.2"/>
  <cols>
    <col min="1" max="1" width="11.5703125" style="2" customWidth="1"/>
    <col min="2" max="2" width="25.140625" style="2" customWidth="1"/>
    <col min="3" max="3" width="7.85546875" style="2" customWidth="1"/>
    <col min="4" max="4" width="7" style="2" customWidth="1"/>
    <col min="5" max="6" width="7.140625" style="2" customWidth="1"/>
    <col min="7" max="7" width="6.85546875" style="2" customWidth="1"/>
    <col min="8" max="8" width="12" style="2" customWidth="1"/>
    <col min="9" max="9" width="24.5703125" style="2" customWidth="1"/>
    <col min="10" max="10" width="6.7109375" style="2" customWidth="1"/>
    <col min="11" max="13" width="7" style="2" customWidth="1"/>
    <col min="14" max="14" width="7.42578125" style="2" customWidth="1"/>
    <col min="15" max="15" width="11.5703125" style="2" customWidth="1"/>
    <col min="16" max="16384" width="9.140625" style="2"/>
  </cols>
  <sheetData>
    <row r="1" spans="1:15" ht="24" customHeight="1" x14ac:dyDescent="0.2">
      <c r="A1" s="213" t="s">
        <v>4</v>
      </c>
      <c r="B1" s="226" t="s">
        <v>86</v>
      </c>
      <c r="C1" s="227"/>
      <c r="D1" s="227"/>
      <c r="E1" s="227"/>
      <c r="F1" s="227"/>
      <c r="G1" s="228"/>
      <c r="H1" s="213" t="s">
        <v>5</v>
      </c>
      <c r="I1" s="226" t="s">
        <v>86</v>
      </c>
      <c r="J1" s="227"/>
      <c r="K1" s="227"/>
      <c r="L1" s="227"/>
      <c r="M1" s="227"/>
      <c r="N1" s="228"/>
      <c r="O1" s="213" t="s">
        <v>81</v>
      </c>
    </row>
    <row r="2" spans="1:15" ht="11.25" customHeight="1" x14ac:dyDescent="0.2">
      <c r="A2" s="214"/>
      <c r="B2" s="211" t="s">
        <v>82</v>
      </c>
      <c r="C2" s="209" t="s">
        <v>7</v>
      </c>
      <c r="D2" s="209" t="s">
        <v>8</v>
      </c>
      <c r="E2" s="209"/>
      <c r="F2" s="218"/>
      <c r="G2" s="21"/>
      <c r="H2" s="214"/>
      <c r="I2" s="211" t="s">
        <v>82</v>
      </c>
      <c r="J2" s="209" t="s">
        <v>7</v>
      </c>
      <c r="K2" s="209" t="s">
        <v>8</v>
      </c>
      <c r="L2" s="209"/>
      <c r="M2" s="218"/>
      <c r="N2" s="21"/>
      <c r="O2" s="214"/>
    </row>
    <row r="3" spans="1:15" ht="11.25" customHeight="1" thickBot="1" x14ac:dyDescent="0.25">
      <c r="A3" s="225"/>
      <c r="B3" s="212"/>
      <c r="C3" s="210"/>
      <c r="D3" s="18" t="s">
        <v>0</v>
      </c>
      <c r="E3" s="18" t="s">
        <v>1</v>
      </c>
      <c r="F3" s="18" t="s">
        <v>2</v>
      </c>
      <c r="G3" s="22" t="s">
        <v>3</v>
      </c>
      <c r="H3" s="225"/>
      <c r="I3" s="212"/>
      <c r="J3" s="210"/>
      <c r="K3" s="18" t="s">
        <v>0</v>
      </c>
      <c r="L3" s="18" t="s">
        <v>1</v>
      </c>
      <c r="M3" s="18" t="s">
        <v>2</v>
      </c>
      <c r="N3" s="22" t="s">
        <v>3</v>
      </c>
      <c r="O3" s="214"/>
    </row>
    <row r="4" spans="1:15" x14ac:dyDescent="0.2">
      <c r="A4" s="213" t="s">
        <v>15</v>
      </c>
      <c r="B4" s="153" t="s">
        <v>48</v>
      </c>
      <c r="C4" s="49">
        <v>65</v>
      </c>
      <c r="D4" s="30">
        <v>6.28</v>
      </c>
      <c r="E4" s="30">
        <v>7.25</v>
      </c>
      <c r="F4" s="30">
        <v>2.57</v>
      </c>
      <c r="G4" s="76">
        <v>99.94</v>
      </c>
      <c r="H4" s="213" t="s">
        <v>15</v>
      </c>
      <c r="I4" s="153" t="s">
        <v>48</v>
      </c>
      <c r="J4" s="49">
        <v>85</v>
      </c>
      <c r="K4" s="30">
        <v>7.85</v>
      </c>
      <c r="L4" s="30">
        <v>9.06</v>
      </c>
      <c r="M4" s="30">
        <v>3.21</v>
      </c>
      <c r="N4" s="76">
        <v>124.93</v>
      </c>
      <c r="O4" s="153">
        <v>45</v>
      </c>
    </row>
    <row r="5" spans="1:15" x14ac:dyDescent="0.2">
      <c r="A5" s="214"/>
      <c r="B5" s="154" t="s">
        <v>32</v>
      </c>
      <c r="C5" s="149">
        <v>30</v>
      </c>
      <c r="D5" s="19">
        <v>0.56000000000000005</v>
      </c>
      <c r="E5" s="19">
        <v>3.37</v>
      </c>
      <c r="F5" s="19">
        <v>3.28</v>
      </c>
      <c r="G5" s="77">
        <v>45.63</v>
      </c>
      <c r="H5" s="214"/>
      <c r="I5" s="154" t="s">
        <v>32</v>
      </c>
      <c r="J5" s="149">
        <v>50</v>
      </c>
      <c r="K5" s="19">
        <v>0.84</v>
      </c>
      <c r="L5" s="19">
        <v>5.0599999999999996</v>
      </c>
      <c r="M5" s="19">
        <v>4.93</v>
      </c>
      <c r="N5" s="77">
        <v>68.45</v>
      </c>
      <c r="O5" s="154">
        <v>9</v>
      </c>
    </row>
    <row r="6" spans="1:15" x14ac:dyDescent="0.2">
      <c r="A6" s="214"/>
      <c r="B6" s="154" t="s">
        <v>13</v>
      </c>
      <c r="C6" s="149">
        <v>10</v>
      </c>
      <c r="D6" s="19">
        <v>0.7</v>
      </c>
      <c r="E6" s="19">
        <v>0.3</v>
      </c>
      <c r="F6" s="19">
        <v>4.2</v>
      </c>
      <c r="G6" s="77">
        <v>16.899999999999999</v>
      </c>
      <c r="H6" s="214"/>
      <c r="I6" s="154" t="s">
        <v>13</v>
      </c>
      <c r="J6" s="149">
        <v>10</v>
      </c>
      <c r="K6" s="19">
        <v>0.7</v>
      </c>
      <c r="L6" s="19">
        <v>0.3</v>
      </c>
      <c r="M6" s="19">
        <v>4.2</v>
      </c>
      <c r="N6" s="77">
        <v>16.899999999999999</v>
      </c>
      <c r="O6" s="154">
        <v>82</v>
      </c>
    </row>
    <row r="7" spans="1:15" x14ac:dyDescent="0.2">
      <c r="A7" s="214"/>
      <c r="B7" s="154" t="s">
        <v>30</v>
      </c>
      <c r="C7" s="149">
        <v>30</v>
      </c>
      <c r="D7" s="19">
        <v>2.76</v>
      </c>
      <c r="E7" s="19">
        <v>0.35</v>
      </c>
      <c r="F7" s="19">
        <v>16.899999999999999</v>
      </c>
      <c r="G7" s="77">
        <v>82.6</v>
      </c>
      <c r="H7" s="214"/>
      <c r="I7" s="154" t="s">
        <v>30</v>
      </c>
      <c r="J7" s="149">
        <v>40</v>
      </c>
      <c r="K7" s="19">
        <v>3.9</v>
      </c>
      <c r="L7" s="19">
        <v>0.5</v>
      </c>
      <c r="M7" s="19">
        <v>24</v>
      </c>
      <c r="N7" s="77">
        <v>117.9</v>
      </c>
      <c r="O7" s="154">
        <v>83</v>
      </c>
    </row>
    <row r="8" spans="1:15" x14ac:dyDescent="0.2">
      <c r="A8" s="214"/>
      <c r="B8" s="154" t="s">
        <v>24</v>
      </c>
      <c r="C8" s="149">
        <v>5</v>
      </c>
      <c r="D8" s="19">
        <v>9.6000000000000002E-2</v>
      </c>
      <c r="E8" s="19">
        <v>8.6999999999999993</v>
      </c>
      <c r="F8" s="19">
        <v>0.156</v>
      </c>
      <c r="G8" s="77">
        <v>79.2</v>
      </c>
      <c r="H8" s="214"/>
      <c r="I8" s="154" t="s">
        <v>24</v>
      </c>
      <c r="J8" s="149">
        <v>8</v>
      </c>
      <c r="K8" s="19">
        <v>0.12</v>
      </c>
      <c r="L8" s="19">
        <v>10.9</v>
      </c>
      <c r="M8" s="19">
        <v>0.19500000000000001</v>
      </c>
      <c r="N8" s="77">
        <v>99</v>
      </c>
      <c r="O8" s="154">
        <v>69</v>
      </c>
    </row>
    <row r="9" spans="1:15" ht="13.5" thickBot="1" x14ac:dyDescent="0.25">
      <c r="A9" s="225"/>
      <c r="B9" s="156" t="s">
        <v>11</v>
      </c>
      <c r="C9" s="50">
        <v>150</v>
      </c>
      <c r="D9" s="33">
        <v>0.2</v>
      </c>
      <c r="E9" s="33">
        <f>SUM(E6:E8)</f>
        <v>9.35</v>
      </c>
      <c r="F9" s="33">
        <v>10.5</v>
      </c>
      <c r="G9" s="78">
        <v>42</v>
      </c>
      <c r="H9" s="225"/>
      <c r="I9" s="156" t="s">
        <v>11</v>
      </c>
      <c r="J9" s="50">
        <v>180</v>
      </c>
      <c r="K9" s="33">
        <v>0.2</v>
      </c>
      <c r="L9" s="33">
        <f>SUM(L6:L8)</f>
        <v>11.700000000000001</v>
      </c>
      <c r="M9" s="33">
        <v>12.6</v>
      </c>
      <c r="N9" s="78">
        <v>50.4</v>
      </c>
      <c r="O9" s="156">
        <v>63</v>
      </c>
    </row>
    <row r="10" spans="1:15" ht="19.5" customHeight="1" x14ac:dyDescent="0.2">
      <c r="A10" s="148" t="s">
        <v>16</v>
      </c>
      <c r="B10" s="148" t="s">
        <v>39</v>
      </c>
      <c r="C10" s="51">
        <v>95</v>
      </c>
      <c r="D10" s="34">
        <v>0.17</v>
      </c>
      <c r="E10" s="34">
        <v>0.17</v>
      </c>
      <c r="F10" s="34">
        <v>3.32</v>
      </c>
      <c r="G10" s="85">
        <v>15.98</v>
      </c>
      <c r="H10" s="148" t="s">
        <v>16</v>
      </c>
      <c r="I10" s="148" t="s">
        <v>39</v>
      </c>
      <c r="J10" s="51">
        <v>100</v>
      </c>
      <c r="K10" s="34">
        <v>0.17</v>
      </c>
      <c r="L10" s="34">
        <v>0.17</v>
      </c>
      <c r="M10" s="34">
        <v>3.32</v>
      </c>
      <c r="N10" s="85">
        <v>15.98</v>
      </c>
      <c r="O10" s="148">
        <v>72</v>
      </c>
    </row>
    <row r="11" spans="1:15" ht="16.5" customHeight="1" thickBot="1" x14ac:dyDescent="0.25">
      <c r="A11" s="55"/>
      <c r="B11" s="60" t="s">
        <v>12</v>
      </c>
      <c r="C11" s="59">
        <f>SUM(C4:C10)</f>
        <v>385</v>
      </c>
      <c r="D11" s="117">
        <f t="shared" ref="D11:G11" si="0">SUM(D4:D10)</f>
        <v>10.766</v>
      </c>
      <c r="E11" s="117">
        <f t="shared" si="0"/>
        <v>29.490000000000002</v>
      </c>
      <c r="F11" s="117">
        <f t="shared" si="0"/>
        <v>40.925999999999995</v>
      </c>
      <c r="G11" s="117">
        <f t="shared" si="0"/>
        <v>382.25</v>
      </c>
      <c r="H11" s="55"/>
      <c r="I11" s="60" t="s">
        <v>12</v>
      </c>
      <c r="J11" s="59">
        <f>SUM(J4:J10)</f>
        <v>473</v>
      </c>
      <c r="K11" s="117">
        <f t="shared" ref="K11:N11" si="1">SUM(K4:K10)</f>
        <v>13.779999999999998</v>
      </c>
      <c r="L11" s="117">
        <f t="shared" si="1"/>
        <v>37.690000000000005</v>
      </c>
      <c r="M11" s="117">
        <f t="shared" si="1"/>
        <v>52.455000000000005</v>
      </c>
      <c r="N11" s="117">
        <f t="shared" si="1"/>
        <v>493.56</v>
      </c>
      <c r="O11" s="95"/>
    </row>
    <row r="12" spans="1:15" ht="26.25" customHeight="1" x14ac:dyDescent="0.2">
      <c r="A12" s="234" t="s">
        <v>17</v>
      </c>
      <c r="B12" s="153" t="s">
        <v>53</v>
      </c>
      <c r="C12" s="49">
        <v>30</v>
      </c>
      <c r="D12" s="30">
        <v>0.49</v>
      </c>
      <c r="E12" s="30">
        <v>0.04</v>
      </c>
      <c r="F12" s="30">
        <v>6.75</v>
      </c>
      <c r="G12" s="76">
        <v>29.96</v>
      </c>
      <c r="H12" s="234" t="s">
        <v>17</v>
      </c>
      <c r="I12" s="153" t="s">
        <v>53</v>
      </c>
      <c r="J12" s="49">
        <v>50</v>
      </c>
      <c r="K12" s="30">
        <v>0.78</v>
      </c>
      <c r="L12" s="30">
        <v>0.06</v>
      </c>
      <c r="M12" s="30">
        <v>10.130000000000001</v>
      </c>
      <c r="N12" s="76">
        <v>44.94</v>
      </c>
      <c r="O12" s="153">
        <v>5</v>
      </c>
    </row>
    <row r="13" spans="1:15" ht="26.25" customHeight="1" x14ac:dyDescent="0.2">
      <c r="A13" s="235"/>
      <c r="B13" s="154" t="s">
        <v>49</v>
      </c>
      <c r="C13" s="149">
        <v>150</v>
      </c>
      <c r="D13" s="19">
        <v>1.68</v>
      </c>
      <c r="E13" s="19">
        <v>4.09</v>
      </c>
      <c r="F13" s="19">
        <v>13.2</v>
      </c>
      <c r="G13" s="77">
        <v>96.6</v>
      </c>
      <c r="H13" s="235"/>
      <c r="I13" s="154" t="s">
        <v>49</v>
      </c>
      <c r="J13" s="149">
        <v>180</v>
      </c>
      <c r="K13" s="19">
        <v>2.1</v>
      </c>
      <c r="L13" s="19">
        <v>5.1100000000000003</v>
      </c>
      <c r="M13" s="19">
        <v>16.59</v>
      </c>
      <c r="N13" s="77">
        <v>120.75</v>
      </c>
      <c r="O13" s="154">
        <v>22</v>
      </c>
    </row>
    <row r="14" spans="1:15" ht="12.75" customHeight="1" x14ac:dyDescent="0.2">
      <c r="A14" s="235"/>
      <c r="B14" s="154" t="s">
        <v>60</v>
      </c>
      <c r="C14" s="149">
        <v>60</v>
      </c>
      <c r="D14" s="19">
        <v>8.6999999999999993</v>
      </c>
      <c r="E14" s="19">
        <v>7.17</v>
      </c>
      <c r="F14" s="19">
        <v>6.84</v>
      </c>
      <c r="G14" s="77">
        <v>127.2</v>
      </c>
      <c r="H14" s="235"/>
      <c r="I14" s="154" t="s">
        <v>60</v>
      </c>
      <c r="J14" s="149">
        <v>80</v>
      </c>
      <c r="K14" s="19">
        <v>12.43</v>
      </c>
      <c r="L14" s="19">
        <v>10.25</v>
      </c>
      <c r="M14" s="19">
        <v>9.7799999999999994</v>
      </c>
      <c r="N14" s="77">
        <v>181.67</v>
      </c>
      <c r="O14" s="154">
        <v>27</v>
      </c>
    </row>
    <row r="15" spans="1:15" ht="12.75" customHeight="1" x14ac:dyDescent="0.2">
      <c r="A15" s="235"/>
      <c r="B15" s="154" t="s">
        <v>51</v>
      </c>
      <c r="C15" s="149">
        <v>110</v>
      </c>
      <c r="D15" s="19">
        <v>1.05</v>
      </c>
      <c r="E15" s="19">
        <v>4</v>
      </c>
      <c r="F15" s="19">
        <v>6.8</v>
      </c>
      <c r="G15" s="77">
        <v>71.2</v>
      </c>
      <c r="H15" s="235"/>
      <c r="I15" s="154" t="s">
        <v>51</v>
      </c>
      <c r="J15" s="149">
        <v>130</v>
      </c>
      <c r="K15" s="19">
        <v>1.1499999999999999</v>
      </c>
      <c r="L15" s="19">
        <v>4.3</v>
      </c>
      <c r="M15" s="19">
        <v>7.1</v>
      </c>
      <c r="N15" s="77">
        <v>72.099999999999994</v>
      </c>
      <c r="O15" s="154">
        <v>37</v>
      </c>
    </row>
    <row r="16" spans="1:15" x14ac:dyDescent="0.2">
      <c r="A16" s="235"/>
      <c r="B16" s="154" t="s">
        <v>13</v>
      </c>
      <c r="C16" s="149">
        <v>30</v>
      </c>
      <c r="D16" s="19">
        <v>2.6</v>
      </c>
      <c r="E16" s="19">
        <v>0.5</v>
      </c>
      <c r="F16" s="19">
        <v>13</v>
      </c>
      <c r="G16" s="77">
        <v>67.599999999999994</v>
      </c>
      <c r="H16" s="235"/>
      <c r="I16" s="154" t="s">
        <v>13</v>
      </c>
      <c r="J16" s="149">
        <v>40</v>
      </c>
      <c r="K16" s="19">
        <v>3.2</v>
      </c>
      <c r="L16" s="19">
        <v>0.6</v>
      </c>
      <c r="M16" s="19">
        <v>16.2</v>
      </c>
      <c r="N16" s="77">
        <v>84.5</v>
      </c>
      <c r="O16" s="154">
        <v>82</v>
      </c>
    </row>
    <row r="17" spans="1:15" ht="25.5" x14ac:dyDescent="0.2">
      <c r="A17" s="235"/>
      <c r="B17" s="154" t="s">
        <v>52</v>
      </c>
      <c r="C17" s="149">
        <v>150</v>
      </c>
      <c r="D17" s="19">
        <v>0.2</v>
      </c>
      <c r="E17" s="19">
        <v>1E-3</v>
      </c>
      <c r="F17" s="19">
        <v>29.74</v>
      </c>
      <c r="G17" s="77">
        <v>111</v>
      </c>
      <c r="H17" s="235"/>
      <c r="I17" s="154" t="s">
        <v>52</v>
      </c>
      <c r="J17" s="149">
        <v>180</v>
      </c>
      <c r="K17" s="19">
        <v>0.2</v>
      </c>
      <c r="L17" s="19">
        <v>1E-3</v>
      </c>
      <c r="M17" s="19">
        <v>31.74</v>
      </c>
      <c r="N17" s="77">
        <v>128</v>
      </c>
      <c r="O17" s="154">
        <v>68</v>
      </c>
    </row>
    <row r="18" spans="1:15" ht="13.5" thickBot="1" x14ac:dyDescent="0.25">
      <c r="A18" s="72"/>
      <c r="B18" s="45" t="s">
        <v>14</v>
      </c>
      <c r="C18" s="39">
        <f>SUM(C12:C17)</f>
        <v>530</v>
      </c>
      <c r="D18" s="118">
        <f t="shared" ref="D18:G18" si="2">SUM(D12:D17)</f>
        <v>14.719999999999999</v>
      </c>
      <c r="E18" s="118">
        <f t="shared" si="2"/>
        <v>15.801</v>
      </c>
      <c r="F18" s="118">
        <f t="shared" si="2"/>
        <v>76.33</v>
      </c>
      <c r="G18" s="118">
        <f t="shared" si="2"/>
        <v>503.55999999999995</v>
      </c>
      <c r="H18" s="56"/>
      <c r="I18" s="45" t="s">
        <v>14</v>
      </c>
      <c r="J18" s="39">
        <f>SUM(J12:J17)</f>
        <v>660</v>
      </c>
      <c r="K18" s="118">
        <f t="shared" ref="K18:N18" si="3">SUM(K12:K17)</f>
        <v>19.859999999999996</v>
      </c>
      <c r="L18" s="118">
        <f t="shared" si="3"/>
        <v>20.321000000000002</v>
      </c>
      <c r="M18" s="118">
        <f t="shared" si="3"/>
        <v>91.539999999999992</v>
      </c>
      <c r="N18" s="118">
        <f t="shared" si="3"/>
        <v>631.96</v>
      </c>
      <c r="O18" s="44"/>
    </row>
    <row r="19" spans="1:15" x14ac:dyDescent="0.2">
      <c r="A19" s="214" t="s">
        <v>26</v>
      </c>
      <c r="B19" s="154" t="s">
        <v>56</v>
      </c>
      <c r="C19" s="149">
        <v>20</v>
      </c>
      <c r="D19" s="19">
        <v>1.46</v>
      </c>
      <c r="E19" s="19">
        <v>2.5</v>
      </c>
      <c r="F19" s="19">
        <v>10.78</v>
      </c>
      <c r="G19" s="77">
        <v>71.599999999999994</v>
      </c>
      <c r="H19" s="214"/>
      <c r="I19" s="154" t="s">
        <v>56</v>
      </c>
      <c r="J19" s="149">
        <v>40</v>
      </c>
      <c r="K19" s="19">
        <v>2.92</v>
      </c>
      <c r="L19" s="19">
        <v>5</v>
      </c>
      <c r="M19" s="19">
        <v>21.56</v>
      </c>
      <c r="N19" s="77">
        <v>143.19999999999999</v>
      </c>
      <c r="O19" s="154">
        <v>48</v>
      </c>
    </row>
    <row r="20" spans="1:15" x14ac:dyDescent="0.2">
      <c r="A20" s="214"/>
      <c r="B20" s="154" t="s">
        <v>55</v>
      </c>
      <c r="C20" s="149">
        <v>150</v>
      </c>
      <c r="D20" s="19">
        <v>5.22</v>
      </c>
      <c r="E20" s="19">
        <v>4.5</v>
      </c>
      <c r="F20" s="19">
        <v>7.56</v>
      </c>
      <c r="G20" s="77">
        <v>91.2</v>
      </c>
      <c r="H20" s="214"/>
      <c r="I20" s="154" t="s">
        <v>55</v>
      </c>
      <c r="J20" s="149">
        <v>180</v>
      </c>
      <c r="K20" s="19">
        <v>5.8</v>
      </c>
      <c r="L20" s="19">
        <v>8</v>
      </c>
      <c r="M20" s="19">
        <v>8.4</v>
      </c>
      <c r="N20" s="77">
        <v>101.34</v>
      </c>
      <c r="O20" s="154">
        <v>65</v>
      </c>
    </row>
    <row r="21" spans="1:15" ht="16.5" customHeight="1" thickBot="1" x14ac:dyDescent="0.25">
      <c r="A21" s="72"/>
      <c r="B21" s="60" t="s">
        <v>19</v>
      </c>
      <c r="C21" s="59">
        <f>SUM(C19:C20)</f>
        <v>170</v>
      </c>
      <c r="D21" s="117">
        <f t="shared" ref="D21:G21" si="4">SUM(D19:D20)</f>
        <v>6.68</v>
      </c>
      <c r="E21" s="117">
        <f t="shared" si="4"/>
        <v>7</v>
      </c>
      <c r="F21" s="117">
        <f t="shared" si="4"/>
        <v>18.34</v>
      </c>
      <c r="G21" s="117">
        <f t="shared" si="4"/>
        <v>162.80000000000001</v>
      </c>
      <c r="H21" s="55"/>
      <c r="I21" s="60" t="s">
        <v>19</v>
      </c>
      <c r="J21" s="59">
        <f>SUM(J19:J20)</f>
        <v>220</v>
      </c>
      <c r="K21" s="117">
        <f t="shared" ref="K21:N21" si="5">SUM(K19:K20)</f>
        <v>8.7199999999999989</v>
      </c>
      <c r="L21" s="117">
        <f t="shared" si="5"/>
        <v>13</v>
      </c>
      <c r="M21" s="117">
        <f t="shared" si="5"/>
        <v>29.96</v>
      </c>
      <c r="N21" s="117">
        <f t="shared" si="5"/>
        <v>244.54</v>
      </c>
      <c r="O21" s="95"/>
    </row>
    <row r="22" spans="1:15" ht="16.5" customHeight="1" x14ac:dyDescent="0.2">
      <c r="A22" s="213" t="s">
        <v>20</v>
      </c>
      <c r="B22" s="200" t="s">
        <v>105</v>
      </c>
      <c r="C22" s="49">
        <v>110</v>
      </c>
      <c r="D22" s="30">
        <v>3.04</v>
      </c>
      <c r="E22" s="30">
        <v>4.47</v>
      </c>
      <c r="F22" s="30">
        <v>30.57</v>
      </c>
      <c r="G22" s="31">
        <v>174.75</v>
      </c>
      <c r="H22" s="213" t="s">
        <v>20</v>
      </c>
      <c r="I22" s="187" t="s">
        <v>105</v>
      </c>
      <c r="J22" s="49">
        <v>130</v>
      </c>
      <c r="K22" s="30">
        <v>3.77</v>
      </c>
      <c r="L22" s="30">
        <v>5.55</v>
      </c>
      <c r="M22" s="30">
        <v>37.9</v>
      </c>
      <c r="N22" s="76">
        <v>216.69</v>
      </c>
      <c r="O22" s="200">
        <v>91</v>
      </c>
    </row>
    <row r="23" spans="1:15" ht="15.75" customHeight="1" x14ac:dyDescent="0.2">
      <c r="A23" s="214"/>
      <c r="B23" s="201" t="s">
        <v>104</v>
      </c>
      <c r="C23" s="198">
        <v>60</v>
      </c>
      <c r="D23" s="19">
        <v>10.87</v>
      </c>
      <c r="E23" s="19">
        <v>8.24</v>
      </c>
      <c r="F23" s="19">
        <v>11.25</v>
      </c>
      <c r="G23" s="77">
        <v>162</v>
      </c>
      <c r="H23" s="214"/>
      <c r="I23" s="201" t="s">
        <v>106</v>
      </c>
      <c r="J23" s="198">
        <v>80</v>
      </c>
      <c r="K23" s="19">
        <v>12.44</v>
      </c>
      <c r="L23" s="19">
        <v>9.24</v>
      </c>
      <c r="M23" s="19">
        <v>12.56</v>
      </c>
      <c r="N23" s="77">
        <v>183</v>
      </c>
      <c r="O23" s="134">
        <v>86</v>
      </c>
    </row>
    <row r="24" spans="1:15" ht="25.5" x14ac:dyDescent="0.2">
      <c r="A24" s="214"/>
      <c r="B24" s="154" t="s">
        <v>33</v>
      </c>
      <c r="C24" s="149">
        <v>150</v>
      </c>
      <c r="D24" s="19">
        <v>2.34</v>
      </c>
      <c r="E24" s="19">
        <v>2</v>
      </c>
      <c r="F24" s="19">
        <v>10.63</v>
      </c>
      <c r="G24" s="77">
        <v>70</v>
      </c>
      <c r="H24" s="214"/>
      <c r="I24" s="154" t="s">
        <v>33</v>
      </c>
      <c r="J24" s="149">
        <v>180</v>
      </c>
      <c r="K24" s="19">
        <v>2.85</v>
      </c>
      <c r="L24" s="19">
        <v>2.41</v>
      </c>
      <c r="M24" s="19">
        <v>14.36</v>
      </c>
      <c r="N24" s="77">
        <v>91</v>
      </c>
      <c r="O24" s="154">
        <v>59</v>
      </c>
    </row>
    <row r="25" spans="1:15" ht="15" customHeight="1" x14ac:dyDescent="0.2">
      <c r="A25" s="221"/>
      <c r="B25" s="154" t="s">
        <v>35</v>
      </c>
      <c r="C25" s="149">
        <v>15</v>
      </c>
      <c r="D25" s="19">
        <v>1.38</v>
      </c>
      <c r="E25" s="19">
        <v>0.17</v>
      </c>
      <c r="F25" s="19">
        <v>0.03</v>
      </c>
      <c r="G25" s="77">
        <v>41.3</v>
      </c>
      <c r="H25" s="214"/>
      <c r="I25" s="154" t="s">
        <v>35</v>
      </c>
      <c r="J25" s="149">
        <v>15</v>
      </c>
      <c r="K25" s="19">
        <v>1.38</v>
      </c>
      <c r="L25" s="19">
        <v>0.17</v>
      </c>
      <c r="M25" s="19">
        <v>0.03</v>
      </c>
      <c r="N25" s="77">
        <v>41.3</v>
      </c>
      <c r="O25" s="154">
        <v>83</v>
      </c>
    </row>
    <row r="26" spans="1:15" ht="13.5" thickBot="1" x14ac:dyDescent="0.25">
      <c r="A26" s="63"/>
      <c r="B26" s="45"/>
      <c r="C26" s="39">
        <f>SUM(C23:C25)</f>
        <v>225</v>
      </c>
      <c r="D26" s="118">
        <f>SUM(D23:D25)</f>
        <v>14.59</v>
      </c>
      <c r="E26" s="118">
        <f>SUM(E23:E25)</f>
        <v>10.41</v>
      </c>
      <c r="F26" s="118">
        <f>SUM(F23:F25)</f>
        <v>21.910000000000004</v>
      </c>
      <c r="G26" s="118">
        <f>SUM(G23:G25)</f>
        <v>273.3</v>
      </c>
      <c r="H26" s="57"/>
      <c r="I26" s="45"/>
      <c r="J26" s="39">
        <f>SUM(J23:J25)</f>
        <v>275</v>
      </c>
      <c r="K26" s="118">
        <f t="shared" ref="K26:N26" si="6">SUM(K23:K25)</f>
        <v>16.669999999999998</v>
      </c>
      <c r="L26" s="118">
        <f t="shared" si="6"/>
        <v>11.82</v>
      </c>
      <c r="M26" s="118">
        <f t="shared" si="6"/>
        <v>26.950000000000003</v>
      </c>
      <c r="N26" s="118">
        <f t="shared" si="6"/>
        <v>315.3</v>
      </c>
      <c r="O26" s="44"/>
    </row>
    <row r="27" spans="1:15" ht="13.5" thickBot="1" x14ac:dyDescent="0.25">
      <c r="A27" s="81"/>
      <c r="B27" s="82" t="s">
        <v>23</v>
      </c>
      <c r="C27" s="83">
        <f>SUM(C11,C18,C21,C26)</f>
        <v>1310</v>
      </c>
      <c r="D27" s="124">
        <f>SUM(D11,D18,D21,D26)</f>
        <v>46.756</v>
      </c>
      <c r="E27" s="124">
        <f>SUM(E11,E18,E21,E26)</f>
        <v>62.701000000000008</v>
      </c>
      <c r="F27" s="124">
        <f>SUM(F11,F18,F21,F26)</f>
        <v>157.506</v>
      </c>
      <c r="G27" s="125">
        <f>SUM(G11,G18,G21,G26)</f>
        <v>1321.9099999999999</v>
      </c>
      <c r="H27" s="81"/>
      <c r="I27" s="82" t="s">
        <v>23</v>
      </c>
      <c r="J27" s="83">
        <f>SUM(J11,J18,J21,J26)</f>
        <v>1628</v>
      </c>
      <c r="K27" s="124">
        <f>SUM(K11,K18,K21,K26)</f>
        <v>59.029999999999987</v>
      </c>
      <c r="L27" s="124">
        <f>SUM(L11,L18,L21,L26)</f>
        <v>82.831000000000017</v>
      </c>
      <c r="M27" s="124">
        <f>SUM(M11,M18,M21,M26)</f>
        <v>200.90500000000003</v>
      </c>
      <c r="N27" s="125">
        <f>SUM(N11,N18,N21,N26)</f>
        <v>1685.36</v>
      </c>
      <c r="O27" s="70"/>
    </row>
    <row r="36" spans="2:14" x14ac:dyDescent="0.2">
      <c r="B36" s="14"/>
      <c r="C36" s="15"/>
      <c r="D36" s="15"/>
      <c r="E36" s="15"/>
      <c r="F36" s="15"/>
      <c r="G36" s="15"/>
      <c r="H36" s="15"/>
      <c r="I36" s="14"/>
      <c r="J36" s="15"/>
      <c r="K36" s="15"/>
      <c r="L36" s="15"/>
      <c r="M36" s="15"/>
      <c r="N36" s="15"/>
    </row>
    <row r="37" spans="2:14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2:14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2:14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2:14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2:14" x14ac:dyDescent="0.2">
      <c r="B43" s="15"/>
      <c r="C43" s="15"/>
      <c r="D43" s="14"/>
      <c r="E43" s="14"/>
      <c r="F43" s="14"/>
      <c r="G43" s="14"/>
      <c r="H43" s="14"/>
      <c r="I43" s="15"/>
      <c r="J43" s="15"/>
      <c r="K43" s="14"/>
      <c r="L43" s="14"/>
      <c r="M43" s="14"/>
      <c r="N43" s="14"/>
    </row>
    <row r="44" spans="2:14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19">
    <mergeCell ref="A22:A25"/>
    <mergeCell ref="H22:H25"/>
    <mergeCell ref="A1:A3"/>
    <mergeCell ref="H4:H9"/>
    <mergeCell ref="H12:H17"/>
    <mergeCell ref="H19:H20"/>
    <mergeCell ref="B1:G1"/>
    <mergeCell ref="A19:A20"/>
    <mergeCell ref="A12:A17"/>
    <mergeCell ref="A4:A9"/>
    <mergeCell ref="O1:O3"/>
    <mergeCell ref="I1:N1"/>
    <mergeCell ref="B2:B3"/>
    <mergeCell ref="C2:C3"/>
    <mergeCell ref="D2:F2"/>
    <mergeCell ref="I2:I3"/>
    <mergeCell ref="J2:J3"/>
    <mergeCell ref="K2:M2"/>
    <mergeCell ref="H1:H3"/>
  </mergeCells>
  <printOptions horizontalCentered="1" verticalCentered="1"/>
  <pageMargins left="0.51" right="0" top="0" bottom="0" header="0" footer="0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I13" sqref="I13:O14"/>
    </sheetView>
  </sheetViews>
  <sheetFormatPr defaultRowHeight="12.75" x14ac:dyDescent="0.2"/>
  <cols>
    <col min="1" max="1" width="11.28515625" style="2" customWidth="1"/>
    <col min="2" max="2" width="21.140625" style="2" customWidth="1"/>
    <col min="3" max="3" width="7.28515625" style="2" customWidth="1"/>
    <col min="4" max="4" width="8.5703125" style="2" customWidth="1"/>
    <col min="5" max="5" width="7.28515625" style="2" customWidth="1"/>
    <col min="6" max="6" width="7.42578125" style="2" customWidth="1"/>
    <col min="7" max="7" width="8.5703125" style="2" customWidth="1"/>
    <col min="8" max="8" width="11.5703125" style="2" customWidth="1"/>
    <col min="9" max="9" width="20.5703125" style="2" customWidth="1"/>
    <col min="10" max="10" width="8" style="2" customWidth="1"/>
    <col min="11" max="11" width="6.5703125" style="2" customWidth="1"/>
    <col min="12" max="12" width="7" style="2" customWidth="1"/>
    <col min="13" max="13" width="6.85546875" style="2" customWidth="1"/>
    <col min="14" max="14" width="8.5703125" style="2" customWidth="1"/>
    <col min="15" max="15" width="13" style="2" customWidth="1"/>
    <col min="16" max="16384" width="9.140625" style="2"/>
  </cols>
  <sheetData>
    <row r="1" spans="1:15" ht="27" customHeight="1" x14ac:dyDescent="0.2">
      <c r="A1" s="213" t="s">
        <v>4</v>
      </c>
      <c r="B1" s="239" t="s">
        <v>88</v>
      </c>
      <c r="C1" s="240"/>
      <c r="D1" s="240"/>
      <c r="E1" s="240"/>
      <c r="F1" s="240"/>
      <c r="G1" s="240"/>
      <c r="H1" s="213" t="s">
        <v>5</v>
      </c>
      <c r="I1" s="239" t="s">
        <v>88</v>
      </c>
      <c r="J1" s="240"/>
      <c r="K1" s="240"/>
      <c r="L1" s="240"/>
      <c r="M1" s="240"/>
      <c r="N1" s="240"/>
      <c r="O1" s="213" t="s">
        <v>81</v>
      </c>
    </row>
    <row r="2" spans="1:15" ht="11.25" customHeight="1" x14ac:dyDescent="0.2">
      <c r="A2" s="214"/>
      <c r="B2" s="241" t="s">
        <v>6</v>
      </c>
      <c r="C2" s="236" t="s">
        <v>7</v>
      </c>
      <c r="D2" s="236" t="s">
        <v>8</v>
      </c>
      <c r="E2" s="236"/>
      <c r="F2" s="236"/>
      <c r="G2" s="236" t="s">
        <v>3</v>
      </c>
      <c r="H2" s="214"/>
      <c r="I2" s="236" t="s">
        <v>6</v>
      </c>
      <c r="J2" s="236" t="s">
        <v>7</v>
      </c>
      <c r="K2" s="236" t="s">
        <v>8</v>
      </c>
      <c r="L2" s="236"/>
      <c r="M2" s="236"/>
      <c r="N2" s="237" t="s">
        <v>3</v>
      </c>
      <c r="O2" s="214"/>
    </row>
    <row r="3" spans="1:15" ht="11.25" customHeight="1" thickBot="1" x14ac:dyDescent="0.25">
      <c r="A3" s="225"/>
      <c r="B3" s="242"/>
      <c r="C3" s="243"/>
      <c r="D3" s="20" t="s">
        <v>0</v>
      </c>
      <c r="E3" s="20" t="s">
        <v>1</v>
      </c>
      <c r="F3" s="20" t="s">
        <v>2</v>
      </c>
      <c r="G3" s="243"/>
      <c r="H3" s="225"/>
      <c r="I3" s="243"/>
      <c r="J3" s="243"/>
      <c r="K3" s="20" t="s">
        <v>0</v>
      </c>
      <c r="L3" s="20" t="s">
        <v>1</v>
      </c>
      <c r="M3" s="20" t="s">
        <v>2</v>
      </c>
      <c r="N3" s="238"/>
      <c r="O3" s="225"/>
    </row>
    <row r="4" spans="1:15" ht="27" customHeight="1" x14ac:dyDescent="0.2">
      <c r="A4" s="213" t="s">
        <v>15</v>
      </c>
      <c r="B4" s="153" t="s">
        <v>57</v>
      </c>
      <c r="C4" s="49">
        <v>150</v>
      </c>
      <c r="D4" s="30">
        <v>3.4</v>
      </c>
      <c r="E4" s="30">
        <v>3.96</v>
      </c>
      <c r="F4" s="30">
        <v>27.83</v>
      </c>
      <c r="G4" s="31">
        <v>161</v>
      </c>
      <c r="H4" s="213" t="s">
        <v>15</v>
      </c>
      <c r="I4" s="153" t="s">
        <v>57</v>
      </c>
      <c r="J4" s="49">
        <v>200</v>
      </c>
      <c r="K4" s="30">
        <v>4.5199999999999996</v>
      </c>
      <c r="L4" s="30">
        <v>4.07</v>
      </c>
      <c r="M4" s="30">
        <v>35.46</v>
      </c>
      <c r="N4" s="31">
        <v>197</v>
      </c>
      <c r="O4" s="148">
        <v>49</v>
      </c>
    </row>
    <row r="5" spans="1:15" x14ac:dyDescent="0.2">
      <c r="A5" s="214"/>
      <c r="B5" s="154" t="s">
        <v>30</v>
      </c>
      <c r="C5" s="149">
        <v>30</v>
      </c>
      <c r="D5" s="19">
        <v>2.76</v>
      </c>
      <c r="E5" s="19">
        <v>0.35</v>
      </c>
      <c r="F5" s="19">
        <v>16.899999999999999</v>
      </c>
      <c r="G5" s="32">
        <v>82.6</v>
      </c>
      <c r="H5" s="214"/>
      <c r="I5" s="154" t="s">
        <v>30</v>
      </c>
      <c r="J5" s="149">
        <v>40</v>
      </c>
      <c r="K5" s="19">
        <v>3.9</v>
      </c>
      <c r="L5" s="19">
        <v>0.5</v>
      </c>
      <c r="M5" s="19">
        <v>24</v>
      </c>
      <c r="N5" s="32">
        <v>117.9</v>
      </c>
      <c r="O5" s="154">
        <v>83</v>
      </c>
    </row>
    <row r="6" spans="1:15" x14ac:dyDescent="0.2">
      <c r="A6" s="214"/>
      <c r="B6" s="154" t="s">
        <v>24</v>
      </c>
      <c r="C6" s="149">
        <v>5</v>
      </c>
      <c r="D6" s="19">
        <v>9.6000000000000002E-2</v>
      </c>
      <c r="E6" s="19">
        <v>8.6999999999999993</v>
      </c>
      <c r="F6" s="19">
        <v>0.156</v>
      </c>
      <c r="G6" s="32">
        <v>79.2</v>
      </c>
      <c r="H6" s="214"/>
      <c r="I6" s="154" t="s">
        <v>24</v>
      </c>
      <c r="J6" s="149">
        <v>8</v>
      </c>
      <c r="K6" s="19">
        <v>0.12</v>
      </c>
      <c r="L6" s="19">
        <v>10.9</v>
      </c>
      <c r="M6" s="19">
        <v>0.19500000000000001</v>
      </c>
      <c r="N6" s="32">
        <v>99</v>
      </c>
      <c r="O6" s="154">
        <v>69</v>
      </c>
    </row>
    <row r="7" spans="1:15" ht="13.5" thickBot="1" x14ac:dyDescent="0.25">
      <c r="A7" s="225"/>
      <c r="B7" s="155" t="s">
        <v>34</v>
      </c>
      <c r="C7" s="102">
        <v>150</v>
      </c>
      <c r="D7" s="98">
        <v>3.15</v>
      </c>
      <c r="E7" s="98">
        <v>2.72</v>
      </c>
      <c r="F7" s="98">
        <v>13</v>
      </c>
      <c r="G7" s="99">
        <v>89</v>
      </c>
      <c r="H7" s="225"/>
      <c r="I7" s="155" t="s">
        <v>34</v>
      </c>
      <c r="J7" s="102">
        <v>180</v>
      </c>
      <c r="K7" s="98">
        <v>3.67</v>
      </c>
      <c r="L7" s="98">
        <v>3.19</v>
      </c>
      <c r="M7" s="98">
        <v>15.82</v>
      </c>
      <c r="N7" s="99">
        <v>107</v>
      </c>
      <c r="O7" s="154">
        <v>59</v>
      </c>
    </row>
    <row r="8" spans="1:15" ht="19.5" customHeight="1" thickBot="1" x14ac:dyDescent="0.25">
      <c r="A8" s="146" t="s">
        <v>16</v>
      </c>
      <c r="B8" s="70" t="s">
        <v>39</v>
      </c>
      <c r="C8" s="83">
        <v>114</v>
      </c>
      <c r="D8" s="100">
        <v>0.17</v>
      </c>
      <c r="E8" s="100">
        <v>0.17</v>
      </c>
      <c r="F8" s="100">
        <v>3.32</v>
      </c>
      <c r="G8" s="101">
        <v>15.98</v>
      </c>
      <c r="H8" s="153" t="s">
        <v>16</v>
      </c>
      <c r="I8" s="70" t="s">
        <v>39</v>
      </c>
      <c r="J8" s="83">
        <v>114</v>
      </c>
      <c r="K8" s="100">
        <v>0.17</v>
      </c>
      <c r="L8" s="100">
        <v>0.17</v>
      </c>
      <c r="M8" s="100">
        <v>3.32</v>
      </c>
      <c r="N8" s="101">
        <v>15.98</v>
      </c>
      <c r="O8" s="154">
        <v>72</v>
      </c>
    </row>
    <row r="9" spans="1:15" ht="13.5" thickBot="1" x14ac:dyDescent="0.25">
      <c r="A9" s="67"/>
      <c r="B9" s="68" t="s">
        <v>12</v>
      </c>
      <c r="C9" s="69">
        <f>SUM(C4:C8)</f>
        <v>449</v>
      </c>
      <c r="D9" s="119">
        <f t="shared" ref="D9:G9" si="0">SUM(D4:D8)</f>
        <v>9.5760000000000005</v>
      </c>
      <c r="E9" s="119">
        <f t="shared" si="0"/>
        <v>15.899999999999999</v>
      </c>
      <c r="F9" s="119">
        <f t="shared" si="0"/>
        <v>61.205999999999996</v>
      </c>
      <c r="G9" s="119">
        <f t="shared" si="0"/>
        <v>427.78000000000003</v>
      </c>
      <c r="H9" s="56"/>
      <c r="I9" s="68" t="s">
        <v>12</v>
      </c>
      <c r="J9" s="69">
        <f>SUM(J4:J8)</f>
        <v>542</v>
      </c>
      <c r="K9" s="119">
        <f t="shared" ref="K9:N9" si="1">SUM(K4:K8)</f>
        <v>12.379999999999999</v>
      </c>
      <c r="L9" s="119">
        <f t="shared" si="1"/>
        <v>18.830000000000002</v>
      </c>
      <c r="M9" s="119">
        <f t="shared" si="1"/>
        <v>78.794999999999987</v>
      </c>
      <c r="N9" s="119">
        <f t="shared" si="1"/>
        <v>536.88</v>
      </c>
      <c r="O9" s="141"/>
    </row>
    <row r="10" spans="1:15" ht="37.5" customHeight="1" x14ac:dyDescent="0.2">
      <c r="A10" s="235" t="s">
        <v>17</v>
      </c>
      <c r="B10" s="187" t="s">
        <v>77</v>
      </c>
      <c r="C10" s="49">
        <v>30</v>
      </c>
      <c r="D10" s="30">
        <v>0.54</v>
      </c>
      <c r="E10" s="30">
        <v>2.08</v>
      </c>
      <c r="F10" s="30">
        <v>3.42</v>
      </c>
      <c r="G10" s="30">
        <v>34.64</v>
      </c>
      <c r="H10" s="234" t="s">
        <v>17</v>
      </c>
      <c r="I10" s="187" t="s">
        <v>77</v>
      </c>
      <c r="J10" s="49">
        <v>50</v>
      </c>
      <c r="K10" s="30">
        <v>0.81</v>
      </c>
      <c r="L10" s="30">
        <v>3.17</v>
      </c>
      <c r="M10" s="30">
        <v>5.13</v>
      </c>
      <c r="N10" s="76">
        <v>51.96</v>
      </c>
      <c r="O10" s="187">
        <v>4</v>
      </c>
    </row>
    <row r="11" spans="1:15" ht="24" customHeight="1" x14ac:dyDescent="0.2">
      <c r="A11" s="235"/>
      <c r="B11" s="154" t="s">
        <v>59</v>
      </c>
      <c r="C11" s="149">
        <v>150</v>
      </c>
      <c r="D11" s="19">
        <v>1.46</v>
      </c>
      <c r="E11" s="19">
        <v>3.92</v>
      </c>
      <c r="F11" s="19">
        <v>10.199999999999999</v>
      </c>
      <c r="G11" s="32">
        <v>82</v>
      </c>
      <c r="H11" s="235"/>
      <c r="I11" s="154" t="s">
        <v>59</v>
      </c>
      <c r="J11" s="149">
        <v>180</v>
      </c>
      <c r="K11" s="19">
        <v>1.82</v>
      </c>
      <c r="L11" s="19">
        <v>4.9000000000000004</v>
      </c>
      <c r="M11" s="19">
        <v>12.75</v>
      </c>
      <c r="N11" s="32">
        <v>102.5</v>
      </c>
      <c r="O11" s="154">
        <v>16</v>
      </c>
    </row>
    <row r="12" spans="1:15" ht="14.25" customHeight="1" x14ac:dyDescent="0.2">
      <c r="A12" s="235"/>
      <c r="B12" s="154" t="s">
        <v>50</v>
      </c>
      <c r="C12" s="149">
        <v>55</v>
      </c>
      <c r="D12" s="19">
        <v>4.75</v>
      </c>
      <c r="E12" s="19">
        <v>5.27</v>
      </c>
      <c r="F12" s="19">
        <v>6.01</v>
      </c>
      <c r="G12" s="32">
        <v>90.42</v>
      </c>
      <c r="H12" s="235"/>
      <c r="I12" s="154" t="s">
        <v>50</v>
      </c>
      <c r="J12" s="149">
        <v>70</v>
      </c>
      <c r="K12" s="19">
        <v>5.42</v>
      </c>
      <c r="L12" s="19">
        <v>6.02</v>
      </c>
      <c r="M12" s="19">
        <v>6.86</v>
      </c>
      <c r="N12" s="32">
        <v>103.33</v>
      </c>
      <c r="O12" s="154">
        <v>31</v>
      </c>
    </row>
    <row r="13" spans="1:15" ht="25.5" x14ac:dyDescent="0.2">
      <c r="A13" s="235"/>
      <c r="B13" s="154" t="s">
        <v>61</v>
      </c>
      <c r="C13" s="149">
        <v>110</v>
      </c>
      <c r="D13" s="19">
        <v>3.71</v>
      </c>
      <c r="E13" s="19">
        <v>3.61</v>
      </c>
      <c r="F13" s="19">
        <v>26.4</v>
      </c>
      <c r="G13" s="32">
        <v>153</v>
      </c>
      <c r="H13" s="235"/>
      <c r="I13" s="154" t="s">
        <v>61</v>
      </c>
      <c r="J13" s="149">
        <v>150</v>
      </c>
      <c r="K13" s="19">
        <v>4.5999999999999996</v>
      </c>
      <c r="L13" s="19">
        <v>4.4800000000000004</v>
      </c>
      <c r="M13" s="19">
        <v>32.74</v>
      </c>
      <c r="N13" s="32">
        <v>189</v>
      </c>
      <c r="O13" s="154">
        <v>57</v>
      </c>
    </row>
    <row r="14" spans="1:15" x14ac:dyDescent="0.2">
      <c r="A14" s="235"/>
      <c r="B14" s="154" t="s">
        <v>13</v>
      </c>
      <c r="C14" s="149">
        <v>30</v>
      </c>
      <c r="D14" s="19">
        <v>2.6</v>
      </c>
      <c r="E14" s="19">
        <v>0.5</v>
      </c>
      <c r="F14" s="19">
        <v>13</v>
      </c>
      <c r="G14" s="32">
        <v>67.599999999999994</v>
      </c>
      <c r="H14" s="235"/>
      <c r="I14" s="154" t="s">
        <v>13</v>
      </c>
      <c r="J14" s="149">
        <v>40</v>
      </c>
      <c r="K14" s="19">
        <v>3.2</v>
      </c>
      <c r="L14" s="19">
        <v>0.6</v>
      </c>
      <c r="M14" s="19">
        <v>16.2</v>
      </c>
      <c r="N14" s="32">
        <v>84.5</v>
      </c>
      <c r="O14" s="154">
        <v>82</v>
      </c>
    </row>
    <row r="15" spans="1:15" ht="27.75" customHeight="1" x14ac:dyDescent="0.2">
      <c r="A15" s="235"/>
      <c r="B15" s="154" t="s">
        <v>25</v>
      </c>
      <c r="C15" s="149">
        <v>150</v>
      </c>
      <c r="D15" s="19">
        <v>0.04</v>
      </c>
      <c r="E15" s="19">
        <f>SUM(E12:E13)</f>
        <v>8.879999999999999</v>
      </c>
      <c r="F15" s="19">
        <v>24.76</v>
      </c>
      <c r="G15" s="32">
        <v>94.2</v>
      </c>
      <c r="H15" s="235"/>
      <c r="I15" s="154" t="s">
        <v>25</v>
      </c>
      <c r="J15" s="149">
        <v>180</v>
      </c>
      <c r="K15" s="19">
        <v>0.06</v>
      </c>
      <c r="L15" s="19">
        <v>0</v>
      </c>
      <c r="M15" s="19">
        <v>28.46</v>
      </c>
      <c r="N15" s="32">
        <v>100.3</v>
      </c>
      <c r="O15" s="154">
        <v>67</v>
      </c>
    </row>
    <row r="16" spans="1:15" ht="13.5" thickBot="1" x14ac:dyDescent="0.25">
      <c r="A16" s="72"/>
      <c r="B16" s="60" t="s">
        <v>14</v>
      </c>
      <c r="C16" s="59">
        <f>SUM(C10:C15)</f>
        <v>525</v>
      </c>
      <c r="D16" s="117">
        <f t="shared" ref="D16:G16" si="2">SUM(D10:D15)</f>
        <v>13.1</v>
      </c>
      <c r="E16" s="117">
        <f t="shared" si="2"/>
        <v>24.259999999999998</v>
      </c>
      <c r="F16" s="117">
        <f t="shared" si="2"/>
        <v>83.79</v>
      </c>
      <c r="G16" s="117">
        <f t="shared" si="2"/>
        <v>521.86</v>
      </c>
      <c r="H16" s="72"/>
      <c r="I16" s="60" t="s">
        <v>14</v>
      </c>
      <c r="J16" s="59">
        <f>SUM(J10:J15)</f>
        <v>670</v>
      </c>
      <c r="K16" s="117">
        <f t="shared" ref="K16:N16" si="3">SUM(K10:K15)</f>
        <v>15.910000000000002</v>
      </c>
      <c r="L16" s="117">
        <f t="shared" si="3"/>
        <v>19.170000000000002</v>
      </c>
      <c r="M16" s="117">
        <f t="shared" si="3"/>
        <v>102.14000000000001</v>
      </c>
      <c r="N16" s="117">
        <f t="shared" si="3"/>
        <v>631.58999999999992</v>
      </c>
      <c r="O16" s="141"/>
    </row>
    <row r="17" spans="1:15" ht="13.5" customHeight="1" x14ac:dyDescent="0.2">
      <c r="A17" s="213" t="s">
        <v>18</v>
      </c>
      <c r="B17" s="153" t="s">
        <v>40</v>
      </c>
      <c r="C17" s="49">
        <v>150</v>
      </c>
      <c r="D17" s="35">
        <v>0.9</v>
      </c>
      <c r="E17" s="35">
        <v>0.18</v>
      </c>
      <c r="F17" s="35">
        <v>18.18</v>
      </c>
      <c r="G17" s="35">
        <v>82.8</v>
      </c>
      <c r="H17" s="213" t="s">
        <v>18</v>
      </c>
      <c r="I17" s="153" t="s">
        <v>40</v>
      </c>
      <c r="J17" s="49">
        <v>180</v>
      </c>
      <c r="K17" s="35">
        <v>1</v>
      </c>
      <c r="L17" s="35">
        <v>0.2</v>
      </c>
      <c r="M17" s="35">
        <v>20.2</v>
      </c>
      <c r="N17" s="36">
        <v>92</v>
      </c>
      <c r="O17" s="154">
        <v>66</v>
      </c>
    </row>
    <row r="18" spans="1:15" ht="12.75" customHeight="1" x14ac:dyDescent="0.2">
      <c r="A18" s="214"/>
      <c r="B18" s="154" t="s">
        <v>75</v>
      </c>
      <c r="C18" s="103" t="s">
        <v>76</v>
      </c>
      <c r="D18" s="19">
        <v>0.75</v>
      </c>
      <c r="E18" s="19">
        <v>6.1</v>
      </c>
      <c r="F18" s="19">
        <v>12.5</v>
      </c>
      <c r="G18" s="19">
        <v>108.5</v>
      </c>
      <c r="H18" s="214"/>
      <c r="I18" s="154" t="s">
        <v>75</v>
      </c>
      <c r="J18" s="149">
        <v>20</v>
      </c>
      <c r="K18" s="19">
        <v>1.5</v>
      </c>
      <c r="L18" s="19">
        <v>12.2</v>
      </c>
      <c r="M18" s="19">
        <v>25</v>
      </c>
      <c r="N18" s="32">
        <v>217</v>
      </c>
      <c r="O18" s="154" t="s">
        <v>97</v>
      </c>
    </row>
    <row r="19" spans="1:15" ht="15" customHeight="1" thickBot="1" x14ac:dyDescent="0.25">
      <c r="A19" s="72"/>
      <c r="B19" s="45" t="s">
        <v>19</v>
      </c>
      <c r="C19" s="39" t="s">
        <v>85</v>
      </c>
      <c r="D19" s="118">
        <f>SUM(D17:D18)</f>
        <v>1.65</v>
      </c>
      <c r="E19" s="118">
        <f>SUM(E17:E18)</f>
        <v>6.2799999999999994</v>
      </c>
      <c r="F19" s="118">
        <f>SUM(F17:F18)</f>
        <v>30.68</v>
      </c>
      <c r="G19" s="118">
        <f>SUM(G17:G18)</f>
        <v>191.3</v>
      </c>
      <c r="H19" s="72"/>
      <c r="I19" s="45" t="s">
        <v>19</v>
      </c>
      <c r="J19" s="39">
        <f>SUM(J17:J18)</f>
        <v>200</v>
      </c>
      <c r="K19" s="118">
        <f t="shared" ref="K19:N19" si="4">SUM(K17:K18)</f>
        <v>2.5</v>
      </c>
      <c r="L19" s="118">
        <f t="shared" si="4"/>
        <v>12.399999999999999</v>
      </c>
      <c r="M19" s="118">
        <f t="shared" si="4"/>
        <v>45.2</v>
      </c>
      <c r="N19" s="118">
        <f t="shared" si="4"/>
        <v>309</v>
      </c>
      <c r="O19" s="141"/>
    </row>
    <row r="20" spans="1:15" ht="25.5" x14ac:dyDescent="0.2">
      <c r="A20" s="213" t="s">
        <v>20</v>
      </c>
      <c r="B20" s="153" t="s">
        <v>54</v>
      </c>
      <c r="C20" s="49">
        <v>110</v>
      </c>
      <c r="D20" s="30">
        <v>10.3</v>
      </c>
      <c r="E20" s="30">
        <v>3.56</v>
      </c>
      <c r="F20" s="30">
        <v>2.57</v>
      </c>
      <c r="G20" s="30">
        <v>84</v>
      </c>
      <c r="H20" s="213" t="s">
        <v>20</v>
      </c>
      <c r="I20" s="153" t="s">
        <v>54</v>
      </c>
      <c r="J20" s="49">
        <v>130</v>
      </c>
      <c r="K20" s="30">
        <v>12.7</v>
      </c>
      <c r="L20" s="30">
        <v>3.63</v>
      </c>
      <c r="M20" s="30">
        <v>2.57</v>
      </c>
      <c r="N20" s="31">
        <v>94</v>
      </c>
      <c r="O20" s="154">
        <v>34</v>
      </c>
    </row>
    <row r="21" spans="1:15" x14ac:dyDescent="0.2">
      <c r="A21" s="214"/>
      <c r="B21" s="154" t="s">
        <v>13</v>
      </c>
      <c r="C21" s="149">
        <v>10</v>
      </c>
      <c r="D21" s="19">
        <v>0.7</v>
      </c>
      <c r="E21" s="19">
        <v>0.3</v>
      </c>
      <c r="F21" s="19">
        <v>4.2</v>
      </c>
      <c r="G21" s="19">
        <v>16.899999999999999</v>
      </c>
      <c r="H21" s="214"/>
      <c r="I21" s="154" t="s">
        <v>13</v>
      </c>
      <c r="J21" s="149">
        <v>10</v>
      </c>
      <c r="K21" s="19">
        <v>0.7</v>
      </c>
      <c r="L21" s="19">
        <v>0.3</v>
      </c>
      <c r="M21" s="19">
        <v>4.2</v>
      </c>
      <c r="N21" s="32">
        <v>16.899999999999999</v>
      </c>
      <c r="O21" s="154">
        <v>82</v>
      </c>
    </row>
    <row r="22" spans="1:15" x14ac:dyDescent="0.2">
      <c r="A22" s="214"/>
      <c r="B22" s="154" t="s">
        <v>35</v>
      </c>
      <c r="C22" s="149">
        <v>10</v>
      </c>
      <c r="D22" s="19">
        <v>0.92</v>
      </c>
      <c r="E22" s="19">
        <v>0.1</v>
      </c>
      <c r="F22" s="19">
        <v>5.6</v>
      </c>
      <c r="G22" s="19">
        <v>27.5</v>
      </c>
      <c r="H22" s="214"/>
      <c r="I22" s="154" t="s">
        <v>35</v>
      </c>
      <c r="J22" s="149">
        <v>15</v>
      </c>
      <c r="K22" s="19">
        <v>1.38</v>
      </c>
      <c r="L22" s="19">
        <v>0.17</v>
      </c>
      <c r="M22" s="19">
        <v>0.03</v>
      </c>
      <c r="N22" s="32">
        <v>41.3</v>
      </c>
      <c r="O22" s="154">
        <v>83</v>
      </c>
    </row>
    <row r="23" spans="1:15" ht="13.5" thickBot="1" x14ac:dyDescent="0.25">
      <c r="A23" s="225"/>
      <c r="B23" s="154" t="s">
        <v>11</v>
      </c>
      <c r="C23" s="149">
        <v>150</v>
      </c>
      <c r="D23" s="19">
        <v>0.2</v>
      </c>
      <c r="E23" s="19">
        <f>SUM(E20:E22)</f>
        <v>3.96</v>
      </c>
      <c r="F23" s="19">
        <v>10.5</v>
      </c>
      <c r="G23" s="19">
        <v>42</v>
      </c>
      <c r="H23" s="214"/>
      <c r="I23" s="154" t="s">
        <v>11</v>
      </c>
      <c r="J23" s="149">
        <v>180</v>
      </c>
      <c r="K23" s="19">
        <v>0.2</v>
      </c>
      <c r="L23" s="19">
        <f>SUM(L20:L22)</f>
        <v>4.0999999999999996</v>
      </c>
      <c r="M23" s="19">
        <v>12.6</v>
      </c>
      <c r="N23" s="32">
        <v>50.4</v>
      </c>
      <c r="O23" s="154">
        <v>63</v>
      </c>
    </row>
    <row r="24" spans="1:15" ht="13.5" thickBot="1" x14ac:dyDescent="0.25">
      <c r="A24" s="130"/>
      <c r="B24" s="60" t="s">
        <v>22</v>
      </c>
      <c r="C24" s="59">
        <f>SUM(C20:C23)</f>
        <v>280</v>
      </c>
      <c r="D24" s="117">
        <f t="shared" ref="D24:G24" si="5">SUM(D20:D23)</f>
        <v>12.12</v>
      </c>
      <c r="E24" s="117">
        <f t="shared" si="5"/>
        <v>7.92</v>
      </c>
      <c r="F24" s="117">
        <f t="shared" si="5"/>
        <v>22.869999999999997</v>
      </c>
      <c r="G24" s="117">
        <f t="shared" si="5"/>
        <v>170.4</v>
      </c>
      <c r="H24" s="62"/>
      <c r="I24" s="60" t="s">
        <v>22</v>
      </c>
      <c r="J24" s="59">
        <f>SUM(J20:J23)</f>
        <v>335</v>
      </c>
      <c r="K24" s="117">
        <f t="shared" ref="K24:N24" si="6">SUM(K20:K23)</f>
        <v>14.979999999999997</v>
      </c>
      <c r="L24" s="117">
        <f t="shared" si="6"/>
        <v>8.1999999999999993</v>
      </c>
      <c r="M24" s="117">
        <f t="shared" si="6"/>
        <v>19.399999999999999</v>
      </c>
      <c r="N24" s="117">
        <f t="shared" si="6"/>
        <v>202.6</v>
      </c>
      <c r="O24" s="95"/>
    </row>
    <row r="25" spans="1:15" ht="13.5" thickBot="1" x14ac:dyDescent="0.25">
      <c r="A25" s="81"/>
      <c r="B25" s="82" t="s">
        <v>23</v>
      </c>
      <c r="C25" s="83">
        <f>SUM(C9,C16,C19,C24)</f>
        <v>1254</v>
      </c>
      <c r="D25" s="122">
        <f>SUM(D9,D16,D19,D24)</f>
        <v>36.445999999999998</v>
      </c>
      <c r="E25" s="122">
        <f>SUM(E9,E16,E19,E24)</f>
        <v>54.36</v>
      </c>
      <c r="F25" s="122">
        <f>SUM(F9,F16,F19,F24)</f>
        <v>198.54600000000002</v>
      </c>
      <c r="G25" s="122">
        <f>SUM(G9,G16,G19,G24)</f>
        <v>1311.3400000000001</v>
      </c>
      <c r="H25" s="81"/>
      <c r="I25" s="82" t="s">
        <v>23</v>
      </c>
      <c r="J25" s="83">
        <f>SUM(J9,J16,J19,J24)</f>
        <v>1747</v>
      </c>
      <c r="K25" s="124">
        <f>SUM(K9,K16,K19,K24)</f>
        <v>45.769999999999996</v>
      </c>
      <c r="L25" s="124">
        <f>SUM(L9,L16,L19,L24)</f>
        <v>58.599999999999994</v>
      </c>
      <c r="M25" s="124">
        <f>SUM(M9,M16,M19,M24)</f>
        <v>245.535</v>
      </c>
      <c r="N25" s="125">
        <f>SUM(N9,N16,N19,N24)</f>
        <v>1680.0699999999997</v>
      </c>
      <c r="O25" s="70"/>
    </row>
  </sheetData>
  <mergeCells count="21">
    <mergeCell ref="O1:O3"/>
    <mergeCell ref="A4:A7"/>
    <mergeCell ref="A10:A15"/>
    <mergeCell ref="A17:A18"/>
    <mergeCell ref="A20:A23"/>
    <mergeCell ref="A1:A3"/>
    <mergeCell ref="B1:G1"/>
    <mergeCell ref="I1:N1"/>
    <mergeCell ref="B2:B3"/>
    <mergeCell ref="C2:C3"/>
    <mergeCell ref="D2:F2"/>
    <mergeCell ref="G2:G3"/>
    <mergeCell ref="I2:I3"/>
    <mergeCell ref="J2:J3"/>
    <mergeCell ref="H17:H18"/>
    <mergeCell ref="H20:H23"/>
    <mergeCell ref="K2:M2"/>
    <mergeCell ref="N2:N3"/>
    <mergeCell ref="H1:H3"/>
    <mergeCell ref="H4:H7"/>
    <mergeCell ref="H10:H15"/>
  </mergeCells>
  <printOptions horizontalCentered="1" verticalCentered="1"/>
  <pageMargins left="0.52" right="0" top="0" bottom="0" header="0" footer="0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B18" sqref="B18"/>
    </sheetView>
  </sheetViews>
  <sheetFormatPr defaultRowHeight="12.75" x14ac:dyDescent="0.2"/>
  <cols>
    <col min="1" max="1" width="12" style="2" customWidth="1"/>
    <col min="2" max="2" width="29.28515625" style="2" customWidth="1"/>
    <col min="3" max="3" width="7.5703125" style="2" customWidth="1"/>
    <col min="4" max="5" width="5.7109375" style="2" customWidth="1"/>
    <col min="6" max="6" width="6.140625" style="2" customWidth="1"/>
    <col min="7" max="7" width="6.85546875" style="2" customWidth="1"/>
    <col min="8" max="8" width="10.85546875" style="2" customWidth="1"/>
    <col min="9" max="9" width="28.140625" style="2" customWidth="1"/>
    <col min="10" max="10" width="6.5703125" style="2" customWidth="1"/>
    <col min="11" max="11" width="5.7109375" style="2" customWidth="1"/>
    <col min="12" max="12" width="6.28515625" style="2" customWidth="1"/>
    <col min="13" max="13" width="6.42578125" style="2" customWidth="1"/>
    <col min="14" max="14" width="6.5703125" style="2" customWidth="1"/>
    <col min="15" max="15" width="11.42578125" style="2" customWidth="1"/>
    <col min="16" max="16384" width="9.140625" style="2"/>
  </cols>
  <sheetData>
    <row r="1" spans="1:15" ht="27.75" customHeight="1" x14ac:dyDescent="0.2">
      <c r="A1" s="213" t="s">
        <v>4</v>
      </c>
      <c r="B1" s="239" t="s">
        <v>89</v>
      </c>
      <c r="C1" s="240"/>
      <c r="D1" s="240"/>
      <c r="E1" s="240"/>
      <c r="F1" s="240"/>
      <c r="G1" s="244"/>
      <c r="H1" s="213" t="s">
        <v>5</v>
      </c>
      <c r="I1" s="239" t="s">
        <v>89</v>
      </c>
      <c r="J1" s="240"/>
      <c r="K1" s="240"/>
      <c r="L1" s="240"/>
      <c r="M1" s="240"/>
      <c r="N1" s="244"/>
      <c r="O1" s="213" t="s">
        <v>81</v>
      </c>
    </row>
    <row r="2" spans="1:15" ht="11.25" customHeight="1" x14ac:dyDescent="0.2">
      <c r="A2" s="214"/>
      <c r="B2" s="241" t="s">
        <v>6</v>
      </c>
      <c r="C2" s="236" t="s">
        <v>7</v>
      </c>
      <c r="D2" s="236" t="s">
        <v>8</v>
      </c>
      <c r="E2" s="236"/>
      <c r="F2" s="236"/>
      <c r="G2" s="237" t="s">
        <v>3</v>
      </c>
      <c r="H2" s="214"/>
      <c r="I2" s="241" t="s">
        <v>6</v>
      </c>
      <c r="J2" s="236" t="s">
        <v>7</v>
      </c>
      <c r="K2" s="236" t="s">
        <v>8</v>
      </c>
      <c r="L2" s="236"/>
      <c r="M2" s="236"/>
      <c r="N2" s="237" t="s">
        <v>3</v>
      </c>
      <c r="O2" s="214"/>
    </row>
    <row r="3" spans="1:15" ht="11.25" customHeight="1" thickBot="1" x14ac:dyDescent="0.25">
      <c r="A3" s="214"/>
      <c r="B3" s="242"/>
      <c r="C3" s="243"/>
      <c r="D3" s="20" t="s">
        <v>0</v>
      </c>
      <c r="E3" s="20" t="s">
        <v>1</v>
      </c>
      <c r="F3" s="20" t="s">
        <v>2</v>
      </c>
      <c r="G3" s="238"/>
      <c r="H3" s="214"/>
      <c r="I3" s="242"/>
      <c r="J3" s="243"/>
      <c r="K3" s="20" t="s">
        <v>0</v>
      </c>
      <c r="L3" s="20" t="s">
        <v>1</v>
      </c>
      <c r="M3" s="20" t="s">
        <v>2</v>
      </c>
      <c r="N3" s="238"/>
      <c r="O3" s="225"/>
    </row>
    <row r="4" spans="1:15" ht="37.5" customHeight="1" x14ac:dyDescent="0.2">
      <c r="A4" s="213" t="s">
        <v>15</v>
      </c>
      <c r="B4" s="49" t="s">
        <v>100</v>
      </c>
      <c r="C4" s="75">
        <v>130</v>
      </c>
      <c r="D4" s="30">
        <v>8.77</v>
      </c>
      <c r="E4" s="30">
        <v>6.02</v>
      </c>
      <c r="F4" s="30">
        <v>8.6</v>
      </c>
      <c r="G4" s="76">
        <v>123</v>
      </c>
      <c r="H4" s="213" t="s">
        <v>15</v>
      </c>
      <c r="I4" s="49" t="s">
        <v>100</v>
      </c>
      <c r="J4" s="75">
        <v>150</v>
      </c>
      <c r="K4" s="30">
        <v>17.54</v>
      </c>
      <c r="L4" s="30">
        <v>16.510000000000002</v>
      </c>
      <c r="M4" s="30">
        <v>12.05</v>
      </c>
      <c r="N4" s="76">
        <v>247</v>
      </c>
      <c r="O4" s="153" t="s">
        <v>96</v>
      </c>
    </row>
    <row r="5" spans="1:15" x14ac:dyDescent="0.2">
      <c r="A5" s="214"/>
      <c r="B5" s="149" t="s">
        <v>30</v>
      </c>
      <c r="C5" s="150">
        <v>30</v>
      </c>
      <c r="D5" s="19">
        <v>2.76</v>
      </c>
      <c r="E5" s="19">
        <v>0.35</v>
      </c>
      <c r="F5" s="19">
        <v>16.899999999999999</v>
      </c>
      <c r="G5" s="77">
        <v>82.6</v>
      </c>
      <c r="H5" s="214"/>
      <c r="I5" s="149" t="s">
        <v>30</v>
      </c>
      <c r="J5" s="150">
        <v>40</v>
      </c>
      <c r="K5" s="19">
        <v>3.9</v>
      </c>
      <c r="L5" s="19">
        <v>0.5</v>
      </c>
      <c r="M5" s="19">
        <v>24</v>
      </c>
      <c r="N5" s="77">
        <v>117.9</v>
      </c>
      <c r="O5" s="154">
        <v>83</v>
      </c>
    </row>
    <row r="6" spans="1:15" x14ac:dyDescent="0.2">
      <c r="A6" s="214"/>
      <c r="B6" s="149" t="s">
        <v>24</v>
      </c>
      <c r="C6" s="150">
        <v>5</v>
      </c>
      <c r="D6" s="19">
        <v>9.6000000000000002E-2</v>
      </c>
      <c r="E6" s="19">
        <v>8.6999999999999993</v>
      </c>
      <c r="F6" s="19">
        <v>0.156</v>
      </c>
      <c r="G6" s="77">
        <v>79.2</v>
      </c>
      <c r="H6" s="214"/>
      <c r="I6" s="149" t="s">
        <v>24</v>
      </c>
      <c r="J6" s="150">
        <v>8</v>
      </c>
      <c r="K6" s="19">
        <v>0.12</v>
      </c>
      <c r="L6" s="19">
        <v>10.9</v>
      </c>
      <c r="M6" s="19">
        <v>0.19500000000000001</v>
      </c>
      <c r="N6" s="77">
        <v>99</v>
      </c>
      <c r="O6" s="154">
        <v>69</v>
      </c>
    </row>
    <row r="7" spans="1:15" ht="13.5" thickBot="1" x14ac:dyDescent="0.25">
      <c r="A7" s="225"/>
      <c r="B7" s="50" t="s">
        <v>11</v>
      </c>
      <c r="C7" s="93">
        <v>150</v>
      </c>
      <c r="D7" s="33">
        <v>0.2</v>
      </c>
      <c r="E7" s="33">
        <f>SUM(E5:E6)</f>
        <v>9.0499999999999989</v>
      </c>
      <c r="F7" s="33">
        <v>10.5</v>
      </c>
      <c r="G7" s="78">
        <v>42</v>
      </c>
      <c r="H7" s="225"/>
      <c r="I7" s="50" t="s">
        <v>11</v>
      </c>
      <c r="J7" s="93">
        <v>180</v>
      </c>
      <c r="K7" s="33">
        <v>0.2</v>
      </c>
      <c r="L7" s="33">
        <f>SUM(L5:L6)</f>
        <v>11.4</v>
      </c>
      <c r="M7" s="33">
        <v>12.6</v>
      </c>
      <c r="N7" s="78">
        <v>50.4</v>
      </c>
      <c r="O7" s="156">
        <v>63</v>
      </c>
    </row>
    <row r="8" spans="1:15" ht="18" customHeight="1" x14ac:dyDescent="0.2">
      <c r="A8" s="148" t="s">
        <v>16</v>
      </c>
      <c r="B8" s="51" t="s">
        <v>39</v>
      </c>
      <c r="C8" s="10">
        <v>95</v>
      </c>
      <c r="D8" s="34">
        <v>0.17</v>
      </c>
      <c r="E8" s="34">
        <v>0.17</v>
      </c>
      <c r="F8" s="34">
        <v>3.32</v>
      </c>
      <c r="G8" s="85">
        <v>15.98</v>
      </c>
      <c r="H8" s="148" t="s">
        <v>16</v>
      </c>
      <c r="I8" s="51" t="s">
        <v>39</v>
      </c>
      <c r="J8" s="10">
        <v>100</v>
      </c>
      <c r="K8" s="34">
        <v>0.17</v>
      </c>
      <c r="L8" s="34">
        <v>0.17</v>
      </c>
      <c r="M8" s="34">
        <v>3.32</v>
      </c>
      <c r="N8" s="85">
        <v>15.98</v>
      </c>
      <c r="O8" s="148">
        <v>72</v>
      </c>
    </row>
    <row r="9" spans="1:15" ht="13.5" thickBot="1" x14ac:dyDescent="0.25">
      <c r="A9" s="55"/>
      <c r="B9" s="52" t="s">
        <v>12</v>
      </c>
      <c r="C9" s="11">
        <f>SUM(C4:C8)</f>
        <v>410</v>
      </c>
      <c r="D9" s="12">
        <f t="shared" ref="D9:G9" si="0">SUM(D4:D8)</f>
        <v>11.995999999999999</v>
      </c>
      <c r="E9" s="12">
        <f t="shared" si="0"/>
        <v>24.29</v>
      </c>
      <c r="F9" s="12">
        <f t="shared" si="0"/>
        <v>39.475999999999999</v>
      </c>
      <c r="G9" s="12">
        <f t="shared" si="0"/>
        <v>342.78000000000003</v>
      </c>
      <c r="H9" s="55"/>
      <c r="I9" s="52" t="s">
        <v>12</v>
      </c>
      <c r="J9" s="11">
        <f>SUM(J4:J8)</f>
        <v>478</v>
      </c>
      <c r="K9" s="12">
        <f t="shared" ref="K9:N9" si="1">SUM(K4:K8)</f>
        <v>21.93</v>
      </c>
      <c r="L9" s="12">
        <f t="shared" si="1"/>
        <v>39.480000000000004</v>
      </c>
      <c r="M9" s="12">
        <f t="shared" si="1"/>
        <v>52.164999999999999</v>
      </c>
      <c r="N9" s="12">
        <f t="shared" si="1"/>
        <v>530.28</v>
      </c>
      <c r="O9" s="95"/>
    </row>
    <row r="10" spans="1:15" ht="25.5" x14ac:dyDescent="0.2">
      <c r="A10" s="234" t="s">
        <v>17</v>
      </c>
      <c r="B10" s="49" t="s">
        <v>62</v>
      </c>
      <c r="C10" s="75">
        <v>30</v>
      </c>
      <c r="D10" s="30">
        <v>0.56000000000000005</v>
      </c>
      <c r="E10" s="30">
        <v>2.0299999999999998</v>
      </c>
      <c r="F10" s="30">
        <v>3.6</v>
      </c>
      <c r="G10" s="76">
        <v>34.96</v>
      </c>
      <c r="H10" s="234" t="s">
        <v>17</v>
      </c>
      <c r="I10" s="49" t="s">
        <v>62</v>
      </c>
      <c r="J10" s="75">
        <v>50</v>
      </c>
      <c r="K10" s="30">
        <v>0.85</v>
      </c>
      <c r="L10" s="30">
        <v>3.04</v>
      </c>
      <c r="M10" s="30">
        <v>5.4</v>
      </c>
      <c r="N10" s="76">
        <v>52.4</v>
      </c>
      <c r="O10" s="153">
        <v>3</v>
      </c>
    </row>
    <row r="11" spans="1:15" ht="24.75" customHeight="1" x14ac:dyDescent="0.2">
      <c r="A11" s="235"/>
      <c r="B11" s="71" t="s">
        <v>63</v>
      </c>
      <c r="C11" s="150">
        <v>150</v>
      </c>
      <c r="D11" s="19">
        <v>3.48</v>
      </c>
      <c r="E11" s="19">
        <v>0.54</v>
      </c>
      <c r="F11" s="19">
        <v>14.52</v>
      </c>
      <c r="G11" s="77">
        <v>85.64</v>
      </c>
      <c r="H11" s="235"/>
      <c r="I11" s="71" t="s">
        <v>63</v>
      </c>
      <c r="J11" s="150">
        <v>180</v>
      </c>
      <c r="K11" s="19">
        <v>4.3499999999999996</v>
      </c>
      <c r="L11" s="19">
        <v>0.67</v>
      </c>
      <c r="M11" s="19">
        <v>18.5</v>
      </c>
      <c r="N11" s="77">
        <v>107.05</v>
      </c>
      <c r="O11" s="154">
        <v>17</v>
      </c>
    </row>
    <row r="12" spans="1:15" ht="25.5" x14ac:dyDescent="0.2">
      <c r="A12" s="235"/>
      <c r="B12" s="149" t="s">
        <v>64</v>
      </c>
      <c r="C12" s="150">
        <v>180</v>
      </c>
      <c r="D12" s="19">
        <v>13.26</v>
      </c>
      <c r="E12" s="19">
        <v>8.52</v>
      </c>
      <c r="F12" s="19">
        <v>18.8</v>
      </c>
      <c r="G12" s="77">
        <v>205</v>
      </c>
      <c r="H12" s="235"/>
      <c r="I12" s="149" t="s">
        <v>64</v>
      </c>
      <c r="J12" s="150">
        <v>230</v>
      </c>
      <c r="K12" s="19">
        <v>15.9</v>
      </c>
      <c r="L12" s="19">
        <v>10.220000000000001</v>
      </c>
      <c r="M12" s="19">
        <v>22.55</v>
      </c>
      <c r="N12" s="77">
        <v>246</v>
      </c>
      <c r="O12" s="154">
        <v>28</v>
      </c>
    </row>
    <row r="13" spans="1:15" x14ac:dyDescent="0.2">
      <c r="A13" s="235"/>
      <c r="B13" s="149" t="s">
        <v>13</v>
      </c>
      <c r="C13" s="150">
        <v>40</v>
      </c>
      <c r="D13" s="19">
        <v>2.6</v>
      </c>
      <c r="E13" s="19">
        <v>0.5</v>
      </c>
      <c r="F13" s="19">
        <v>13</v>
      </c>
      <c r="G13" s="77">
        <v>67.599999999999994</v>
      </c>
      <c r="H13" s="235"/>
      <c r="I13" s="149" t="s">
        <v>13</v>
      </c>
      <c r="J13" s="150">
        <v>50</v>
      </c>
      <c r="K13" s="19">
        <v>3.2</v>
      </c>
      <c r="L13" s="19">
        <v>0.6</v>
      </c>
      <c r="M13" s="19">
        <v>16.2</v>
      </c>
      <c r="N13" s="77">
        <v>84.5</v>
      </c>
      <c r="O13" s="154">
        <v>82</v>
      </c>
    </row>
    <row r="14" spans="1:15" ht="25.5" x14ac:dyDescent="0.2">
      <c r="A14" s="235"/>
      <c r="B14" s="149" t="s">
        <v>52</v>
      </c>
      <c r="C14" s="150">
        <v>150</v>
      </c>
      <c r="D14" s="19">
        <v>0.2</v>
      </c>
      <c r="E14" s="19">
        <v>1E-3</v>
      </c>
      <c r="F14" s="19">
        <v>29.74</v>
      </c>
      <c r="G14" s="77">
        <v>111</v>
      </c>
      <c r="H14" s="235"/>
      <c r="I14" s="198" t="s">
        <v>52</v>
      </c>
      <c r="J14" s="150">
        <v>180</v>
      </c>
      <c r="K14" s="19">
        <v>0.2</v>
      </c>
      <c r="L14" s="19">
        <v>1E-3</v>
      </c>
      <c r="M14" s="19">
        <v>31.74</v>
      </c>
      <c r="N14" s="77">
        <v>128</v>
      </c>
      <c r="O14" s="154">
        <v>68</v>
      </c>
    </row>
    <row r="15" spans="1:15" ht="13.5" thickBot="1" x14ac:dyDescent="0.25">
      <c r="A15" s="72"/>
      <c r="B15" s="53" t="s">
        <v>14</v>
      </c>
      <c r="C15" s="27">
        <f>SUM(C10:C14)</f>
        <v>550</v>
      </c>
      <c r="D15" s="111">
        <f t="shared" ref="D15:G15" si="2">SUM(D10:D14)</f>
        <v>20.100000000000001</v>
      </c>
      <c r="E15" s="111">
        <f t="shared" si="2"/>
        <v>11.590999999999999</v>
      </c>
      <c r="F15" s="111">
        <f t="shared" si="2"/>
        <v>79.66</v>
      </c>
      <c r="G15" s="111">
        <f t="shared" si="2"/>
        <v>504.20000000000005</v>
      </c>
      <c r="H15" s="72"/>
      <c r="I15" s="53" t="s">
        <v>14</v>
      </c>
      <c r="J15" s="27">
        <f>SUM(J10:J14)</f>
        <v>690</v>
      </c>
      <c r="K15" s="111">
        <f t="shared" ref="K15:N15" si="3">SUM(K10:K14)</f>
        <v>24.5</v>
      </c>
      <c r="L15" s="111">
        <f t="shared" si="3"/>
        <v>14.530999999999999</v>
      </c>
      <c r="M15" s="111">
        <f t="shared" si="3"/>
        <v>94.39</v>
      </c>
      <c r="N15" s="111">
        <f t="shared" si="3"/>
        <v>617.95000000000005</v>
      </c>
      <c r="O15" s="44"/>
    </row>
    <row r="16" spans="1:15" x14ac:dyDescent="0.2">
      <c r="A16" s="213" t="s">
        <v>18</v>
      </c>
      <c r="B16" s="49" t="s">
        <v>35</v>
      </c>
      <c r="C16" s="75">
        <v>30</v>
      </c>
      <c r="D16" s="30">
        <v>2.76</v>
      </c>
      <c r="E16" s="30">
        <v>0.35</v>
      </c>
      <c r="F16" s="30">
        <v>16.899999999999999</v>
      </c>
      <c r="G16" s="76">
        <v>82.6</v>
      </c>
      <c r="H16" s="213" t="s">
        <v>18</v>
      </c>
      <c r="I16" s="49" t="s">
        <v>35</v>
      </c>
      <c r="J16" s="75">
        <v>40</v>
      </c>
      <c r="K16" s="30">
        <v>3.9</v>
      </c>
      <c r="L16" s="30">
        <v>0.5</v>
      </c>
      <c r="M16" s="30">
        <v>24</v>
      </c>
      <c r="N16" s="76">
        <v>117.9</v>
      </c>
      <c r="O16" s="153">
        <v>83</v>
      </c>
    </row>
    <row r="17" spans="1:15" x14ac:dyDescent="0.2">
      <c r="A17" s="214"/>
      <c r="B17" s="54" t="s">
        <v>36</v>
      </c>
      <c r="C17" s="8">
        <v>10</v>
      </c>
      <c r="D17" s="79">
        <v>2.3199999999999998</v>
      </c>
      <c r="E17" s="79">
        <v>2.95</v>
      </c>
      <c r="F17" s="79">
        <v>0</v>
      </c>
      <c r="G17" s="80">
        <v>36</v>
      </c>
      <c r="H17" s="214"/>
      <c r="I17" s="54" t="s">
        <v>36</v>
      </c>
      <c r="J17" s="8">
        <v>15</v>
      </c>
      <c r="K17" s="79">
        <v>3.48</v>
      </c>
      <c r="L17" s="79">
        <v>4.43</v>
      </c>
      <c r="M17" s="79">
        <v>0</v>
      </c>
      <c r="N17" s="80">
        <v>54</v>
      </c>
      <c r="O17" s="154">
        <v>70</v>
      </c>
    </row>
    <row r="18" spans="1:15" ht="21" customHeight="1" x14ac:dyDescent="0.2">
      <c r="A18" s="214"/>
      <c r="B18" s="149" t="s">
        <v>33</v>
      </c>
      <c r="C18" s="150">
        <v>150</v>
      </c>
      <c r="D18" s="19">
        <v>2.34</v>
      </c>
      <c r="E18" s="19">
        <v>2</v>
      </c>
      <c r="F18" s="19">
        <v>10.63</v>
      </c>
      <c r="G18" s="77">
        <v>70</v>
      </c>
      <c r="H18" s="214"/>
      <c r="I18" s="149" t="s">
        <v>33</v>
      </c>
      <c r="J18" s="150">
        <v>180</v>
      </c>
      <c r="K18" s="19">
        <v>2.85</v>
      </c>
      <c r="L18" s="19">
        <v>2.41</v>
      </c>
      <c r="M18" s="19">
        <v>14.36</v>
      </c>
      <c r="N18" s="77">
        <v>91</v>
      </c>
      <c r="O18" s="154">
        <v>60</v>
      </c>
    </row>
    <row r="19" spans="1:15" ht="14.25" customHeight="1" thickBot="1" x14ac:dyDescent="0.25">
      <c r="A19" s="72"/>
      <c r="B19" s="53" t="s">
        <v>19</v>
      </c>
      <c r="C19" s="27">
        <f>SUM(C16:C18)</f>
        <v>190</v>
      </c>
      <c r="D19" s="111">
        <f t="shared" ref="D19:G19" si="4">SUM(D16:D18)</f>
        <v>7.42</v>
      </c>
      <c r="E19" s="111">
        <f t="shared" si="4"/>
        <v>5.3000000000000007</v>
      </c>
      <c r="F19" s="111">
        <f t="shared" si="4"/>
        <v>27.53</v>
      </c>
      <c r="G19" s="111">
        <f t="shared" si="4"/>
        <v>188.6</v>
      </c>
      <c r="H19" s="72"/>
      <c r="I19" s="53" t="s">
        <v>19</v>
      </c>
      <c r="J19" s="27">
        <f>SUM(J16:J18)</f>
        <v>235</v>
      </c>
      <c r="K19" s="111">
        <f t="shared" ref="K19:N19" si="5">SUM(K16:K18)</f>
        <v>10.23</v>
      </c>
      <c r="L19" s="111">
        <f t="shared" si="5"/>
        <v>7.34</v>
      </c>
      <c r="M19" s="111">
        <f t="shared" si="5"/>
        <v>38.36</v>
      </c>
      <c r="N19" s="111">
        <f t="shared" si="5"/>
        <v>262.89999999999998</v>
      </c>
      <c r="O19" s="44"/>
    </row>
    <row r="20" spans="1:15" x14ac:dyDescent="0.2">
      <c r="A20" s="213" t="s">
        <v>20</v>
      </c>
      <c r="B20" s="49" t="s">
        <v>37</v>
      </c>
      <c r="C20" s="75">
        <v>65</v>
      </c>
      <c r="D20" s="30">
        <v>7.01</v>
      </c>
      <c r="E20" s="30">
        <v>5.4</v>
      </c>
      <c r="F20" s="30">
        <v>11.65</v>
      </c>
      <c r="G20" s="76">
        <v>134</v>
      </c>
      <c r="H20" s="213" t="s">
        <v>20</v>
      </c>
      <c r="I20" s="49" t="s">
        <v>37</v>
      </c>
      <c r="J20" s="75">
        <v>130</v>
      </c>
      <c r="K20" s="30">
        <v>14.02</v>
      </c>
      <c r="L20" s="30">
        <v>10.8</v>
      </c>
      <c r="M20" s="30">
        <v>23.3</v>
      </c>
      <c r="N20" s="76">
        <v>268</v>
      </c>
      <c r="O20" s="153">
        <v>46</v>
      </c>
    </row>
    <row r="21" spans="1:15" x14ac:dyDescent="0.2">
      <c r="A21" s="214"/>
      <c r="B21" s="149" t="s">
        <v>55</v>
      </c>
      <c r="C21" s="150">
        <v>150</v>
      </c>
      <c r="D21" s="19">
        <v>5.22</v>
      </c>
      <c r="E21" s="19">
        <v>4.5</v>
      </c>
      <c r="F21" s="19">
        <v>7.56</v>
      </c>
      <c r="G21" s="77">
        <v>91.2</v>
      </c>
      <c r="H21" s="214"/>
      <c r="I21" s="149" t="s">
        <v>55</v>
      </c>
      <c r="J21" s="150">
        <v>180</v>
      </c>
      <c r="K21" s="19">
        <v>5.8</v>
      </c>
      <c r="L21" s="19">
        <v>8</v>
      </c>
      <c r="M21" s="19">
        <v>8.4</v>
      </c>
      <c r="N21" s="77">
        <v>101.34</v>
      </c>
      <c r="O21" s="154">
        <v>65</v>
      </c>
    </row>
    <row r="22" spans="1:15" ht="13.5" thickBot="1" x14ac:dyDescent="0.25">
      <c r="A22" s="72"/>
      <c r="B22" s="53" t="s">
        <v>22</v>
      </c>
      <c r="C22" s="27">
        <f>SUM(C20:C21)</f>
        <v>215</v>
      </c>
      <c r="D22" s="111">
        <f t="shared" ref="D22:G22" si="6">SUM(D20:D21)</f>
        <v>12.23</v>
      </c>
      <c r="E22" s="111">
        <f t="shared" si="6"/>
        <v>9.9</v>
      </c>
      <c r="F22" s="111">
        <f t="shared" si="6"/>
        <v>19.21</v>
      </c>
      <c r="G22" s="111">
        <f t="shared" si="6"/>
        <v>225.2</v>
      </c>
      <c r="H22" s="72"/>
      <c r="I22" s="53" t="s">
        <v>22</v>
      </c>
      <c r="J22" s="27">
        <f>SUM(J20:J21)</f>
        <v>310</v>
      </c>
      <c r="K22" s="111">
        <f t="shared" ref="K22:N22" si="7">SUM(K20:K21)</f>
        <v>19.82</v>
      </c>
      <c r="L22" s="111">
        <f t="shared" si="7"/>
        <v>18.8</v>
      </c>
      <c r="M22" s="111">
        <f t="shared" si="7"/>
        <v>31.700000000000003</v>
      </c>
      <c r="N22" s="111">
        <f t="shared" si="7"/>
        <v>369.34000000000003</v>
      </c>
      <c r="O22" s="44"/>
    </row>
    <row r="23" spans="1:15" ht="13.5" thickBot="1" x14ac:dyDescent="0.25">
      <c r="A23" s="126"/>
      <c r="B23" s="105" t="s">
        <v>23</v>
      </c>
      <c r="C23" s="23">
        <f>SUM(C22,C19,C15,C9)</f>
        <v>1365</v>
      </c>
      <c r="D23" s="122">
        <f>SUM(D22,D19,D15,D9)</f>
        <v>51.745999999999995</v>
      </c>
      <c r="E23" s="122">
        <f>SUM(E22,E19,E15,E9)</f>
        <v>51.081000000000003</v>
      </c>
      <c r="F23" s="122">
        <f>SUM(F22,F19,F15,F9)</f>
        <v>165.876</v>
      </c>
      <c r="G23" s="123">
        <f>SUM(G22,G19,G15,G9)</f>
        <v>1260.78</v>
      </c>
      <c r="H23" s="126"/>
      <c r="I23" s="105" t="s">
        <v>23</v>
      </c>
      <c r="J23" s="23">
        <f>SUM(J22,J19,J15,J9)</f>
        <v>1713</v>
      </c>
      <c r="K23" s="122">
        <f>SUM(K22,K19,K15,K9)</f>
        <v>76.47999999999999</v>
      </c>
      <c r="L23" s="122">
        <f>SUM(L22,L19,L15,L9)</f>
        <v>80.15100000000001</v>
      </c>
      <c r="M23" s="122">
        <f>SUM(M22,M19,M15,M9)</f>
        <v>216.61499999999998</v>
      </c>
      <c r="N23" s="123">
        <f>SUM(N22,N19,N15,N9)</f>
        <v>1780.47</v>
      </c>
      <c r="O23" s="70"/>
    </row>
  </sheetData>
  <mergeCells count="21">
    <mergeCell ref="O1:O3"/>
    <mergeCell ref="A1:A3"/>
    <mergeCell ref="H1:H3"/>
    <mergeCell ref="H4:H7"/>
    <mergeCell ref="H10:H14"/>
    <mergeCell ref="B1:G1"/>
    <mergeCell ref="I1:N1"/>
    <mergeCell ref="B2:B3"/>
    <mergeCell ref="C2:C3"/>
    <mergeCell ref="D2:F2"/>
    <mergeCell ref="G2:G3"/>
    <mergeCell ref="I2:I3"/>
    <mergeCell ref="J2:J3"/>
    <mergeCell ref="K2:M2"/>
    <mergeCell ref="N2:N3"/>
    <mergeCell ref="A4:A7"/>
    <mergeCell ref="H20:H21"/>
    <mergeCell ref="H16:H18"/>
    <mergeCell ref="A10:A14"/>
    <mergeCell ref="A16:A18"/>
    <mergeCell ref="A20:A21"/>
  </mergeCells>
  <printOptions horizontalCentered="1" verticalCentered="1"/>
  <pageMargins left="0.55118110236220474" right="0" top="0.15748031496062992" bottom="0" header="0" footer="0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I5" sqref="I5:O5"/>
    </sheetView>
  </sheetViews>
  <sheetFormatPr defaultRowHeight="12" customHeight="1" x14ac:dyDescent="0.25"/>
  <cols>
    <col min="1" max="1" width="12.7109375" style="4" customWidth="1"/>
    <col min="2" max="2" width="21.28515625" style="4" customWidth="1"/>
    <col min="3" max="3" width="7.85546875" style="4" customWidth="1"/>
    <col min="4" max="4" width="6.7109375" style="4" customWidth="1"/>
    <col min="5" max="5" width="6.42578125" style="4" customWidth="1"/>
    <col min="6" max="6" width="6.28515625" style="4" customWidth="1"/>
    <col min="7" max="7" width="7.28515625" style="4" customWidth="1"/>
    <col min="8" max="8" width="11.140625" style="4" customWidth="1"/>
    <col min="9" max="9" width="20.7109375" style="4" customWidth="1"/>
    <col min="10" max="10" width="7.5703125" style="4" customWidth="1"/>
    <col min="11" max="11" width="5.85546875" style="4" customWidth="1"/>
    <col min="12" max="12" width="6.140625" style="4" customWidth="1"/>
    <col min="13" max="13" width="6.28515625" style="4" customWidth="1"/>
    <col min="14" max="14" width="6.85546875" style="4" customWidth="1"/>
    <col min="15" max="15" width="11.85546875" style="4" customWidth="1"/>
    <col min="16" max="16384" width="9.140625" style="4"/>
  </cols>
  <sheetData>
    <row r="1" spans="1:15" ht="24" customHeight="1" x14ac:dyDescent="0.25">
      <c r="A1" s="245" t="s">
        <v>4</v>
      </c>
      <c r="B1" s="239" t="s">
        <v>28</v>
      </c>
      <c r="C1" s="240"/>
      <c r="D1" s="240"/>
      <c r="E1" s="240"/>
      <c r="F1" s="240"/>
      <c r="G1" s="240"/>
      <c r="H1" s="245" t="s">
        <v>5</v>
      </c>
      <c r="I1" s="240" t="s">
        <v>28</v>
      </c>
      <c r="J1" s="249"/>
      <c r="K1" s="249"/>
      <c r="L1" s="249"/>
      <c r="M1" s="249"/>
      <c r="N1" s="250"/>
      <c r="O1" s="213" t="s">
        <v>81</v>
      </c>
    </row>
    <row r="2" spans="1:15" ht="11.25" customHeight="1" x14ac:dyDescent="0.25">
      <c r="A2" s="246"/>
      <c r="B2" s="241" t="s">
        <v>6</v>
      </c>
      <c r="C2" s="236" t="s">
        <v>7</v>
      </c>
      <c r="D2" s="236" t="s">
        <v>8</v>
      </c>
      <c r="E2" s="236"/>
      <c r="F2" s="247"/>
      <c r="G2" s="16"/>
      <c r="H2" s="246"/>
      <c r="I2" s="236" t="s">
        <v>6</v>
      </c>
      <c r="J2" s="236" t="s">
        <v>7</v>
      </c>
      <c r="K2" s="236" t="s">
        <v>8</v>
      </c>
      <c r="L2" s="236"/>
      <c r="M2" s="247"/>
      <c r="N2" s="66"/>
      <c r="O2" s="214"/>
    </row>
    <row r="3" spans="1:15" ht="11.25" customHeight="1" thickBot="1" x14ac:dyDescent="0.3">
      <c r="A3" s="246"/>
      <c r="B3" s="242"/>
      <c r="C3" s="248"/>
      <c r="D3" s="24" t="s">
        <v>0</v>
      </c>
      <c r="E3" s="24" t="s">
        <v>1</v>
      </c>
      <c r="F3" s="24" t="s">
        <v>2</v>
      </c>
      <c r="G3" s="24" t="s">
        <v>3</v>
      </c>
      <c r="H3" s="251"/>
      <c r="I3" s="243"/>
      <c r="J3" s="248"/>
      <c r="K3" s="24" t="s">
        <v>0</v>
      </c>
      <c r="L3" s="24" t="s">
        <v>1</v>
      </c>
      <c r="M3" s="24" t="s">
        <v>2</v>
      </c>
      <c r="N3" s="48" t="s">
        <v>3</v>
      </c>
      <c r="O3" s="214"/>
    </row>
    <row r="4" spans="1:15" ht="27" customHeight="1" x14ac:dyDescent="0.25">
      <c r="A4" s="246" t="s">
        <v>15</v>
      </c>
      <c r="B4" s="41" t="s">
        <v>65</v>
      </c>
      <c r="C4" s="49">
        <v>110</v>
      </c>
      <c r="D4" s="89">
        <v>7.8</v>
      </c>
      <c r="E4" s="89">
        <v>8.1999999999999993</v>
      </c>
      <c r="F4" s="89">
        <v>41.68</v>
      </c>
      <c r="G4" s="89">
        <v>276.5</v>
      </c>
      <c r="H4" s="245" t="s">
        <v>15</v>
      </c>
      <c r="I4" s="41" t="s">
        <v>65</v>
      </c>
      <c r="J4" s="49">
        <v>130</v>
      </c>
      <c r="K4" s="89">
        <v>9.75</v>
      </c>
      <c r="L4" s="89">
        <v>10.25</v>
      </c>
      <c r="M4" s="89">
        <v>52.1</v>
      </c>
      <c r="N4" s="90">
        <v>345.6</v>
      </c>
      <c r="O4" s="154">
        <v>40</v>
      </c>
    </row>
    <row r="5" spans="1:15" ht="14.25" customHeight="1" x14ac:dyDescent="0.25">
      <c r="A5" s="246"/>
      <c r="B5" s="74" t="s">
        <v>66</v>
      </c>
      <c r="C5" s="88">
        <v>40</v>
      </c>
      <c r="D5" s="19">
        <v>5.2</v>
      </c>
      <c r="E5" s="19">
        <v>4.8</v>
      </c>
      <c r="F5" s="19">
        <v>4</v>
      </c>
      <c r="G5" s="77">
        <v>62.8</v>
      </c>
      <c r="H5" s="246"/>
      <c r="I5" s="74" t="s">
        <v>66</v>
      </c>
      <c r="J5" s="88">
        <v>40</v>
      </c>
      <c r="K5" s="19">
        <v>5.2</v>
      </c>
      <c r="L5" s="19">
        <v>4.8</v>
      </c>
      <c r="M5" s="19">
        <v>4</v>
      </c>
      <c r="N5" s="77">
        <v>62.8</v>
      </c>
      <c r="O5" s="154">
        <v>71</v>
      </c>
    </row>
    <row r="6" spans="1:15" ht="11.25" customHeight="1" x14ac:dyDescent="0.25">
      <c r="A6" s="246"/>
      <c r="B6" s="154" t="s">
        <v>30</v>
      </c>
      <c r="C6" s="149">
        <v>30</v>
      </c>
      <c r="D6" s="19">
        <v>2.76</v>
      </c>
      <c r="E6" s="19">
        <v>0.35</v>
      </c>
      <c r="F6" s="19">
        <v>16.899999999999999</v>
      </c>
      <c r="G6" s="19">
        <v>82.6</v>
      </c>
      <c r="H6" s="246"/>
      <c r="I6" s="154" t="s">
        <v>30</v>
      </c>
      <c r="J6" s="149">
        <v>40</v>
      </c>
      <c r="K6" s="19">
        <v>3.9</v>
      </c>
      <c r="L6" s="19">
        <v>0.5</v>
      </c>
      <c r="M6" s="19">
        <v>24</v>
      </c>
      <c r="N6" s="77">
        <v>117.9</v>
      </c>
      <c r="O6" s="154">
        <v>83</v>
      </c>
    </row>
    <row r="7" spans="1:15" ht="15" customHeight="1" x14ac:dyDescent="0.25">
      <c r="A7" s="246"/>
      <c r="B7" s="154" t="s">
        <v>24</v>
      </c>
      <c r="C7" s="149">
        <v>5</v>
      </c>
      <c r="D7" s="19">
        <v>9.6000000000000002E-2</v>
      </c>
      <c r="E7" s="19">
        <v>8.6999999999999993</v>
      </c>
      <c r="F7" s="19">
        <v>0.156</v>
      </c>
      <c r="G7" s="19">
        <v>79.2</v>
      </c>
      <c r="H7" s="246"/>
      <c r="I7" s="154" t="s">
        <v>24</v>
      </c>
      <c r="J7" s="149">
        <v>8</v>
      </c>
      <c r="K7" s="19">
        <v>0.12</v>
      </c>
      <c r="L7" s="19">
        <v>10.9</v>
      </c>
      <c r="M7" s="19">
        <v>0.19500000000000001</v>
      </c>
      <c r="N7" s="77">
        <v>99</v>
      </c>
      <c r="O7" s="154">
        <v>69</v>
      </c>
    </row>
    <row r="8" spans="1:15" ht="15" customHeight="1" x14ac:dyDescent="0.25">
      <c r="A8" s="246"/>
      <c r="B8" s="154" t="s">
        <v>11</v>
      </c>
      <c r="C8" s="149">
        <v>150</v>
      </c>
      <c r="D8" s="19">
        <v>0.2</v>
      </c>
      <c r="E8" s="19">
        <f>SUM(E5:E7)</f>
        <v>13.849999999999998</v>
      </c>
      <c r="F8" s="19">
        <v>10.5</v>
      </c>
      <c r="G8" s="19">
        <v>42</v>
      </c>
      <c r="H8" s="246"/>
      <c r="I8" s="154" t="s">
        <v>11</v>
      </c>
      <c r="J8" s="149">
        <v>180</v>
      </c>
      <c r="K8" s="19">
        <v>0.2</v>
      </c>
      <c r="L8" s="19">
        <f>SUM(L5:L7)</f>
        <v>16.2</v>
      </c>
      <c r="M8" s="19">
        <v>12.6</v>
      </c>
      <c r="N8" s="77">
        <v>50.4</v>
      </c>
      <c r="O8" s="154">
        <v>63</v>
      </c>
    </row>
    <row r="9" spans="1:15" ht="16.5" customHeight="1" x14ac:dyDescent="0.25">
      <c r="A9" s="154" t="s">
        <v>16</v>
      </c>
      <c r="B9" s="154" t="s">
        <v>39</v>
      </c>
      <c r="C9" s="149">
        <v>95</v>
      </c>
      <c r="D9" s="9">
        <v>0.17</v>
      </c>
      <c r="E9" s="9">
        <v>0.17</v>
      </c>
      <c r="F9" s="9">
        <v>3.32</v>
      </c>
      <c r="G9" s="9">
        <v>15.98</v>
      </c>
      <c r="H9" s="154" t="s">
        <v>16</v>
      </c>
      <c r="I9" s="154" t="s">
        <v>39</v>
      </c>
      <c r="J9" s="149">
        <v>100</v>
      </c>
      <c r="K9" s="9">
        <v>0.17</v>
      </c>
      <c r="L9" s="9">
        <v>0.17</v>
      </c>
      <c r="M9" s="9">
        <v>3.32</v>
      </c>
      <c r="N9" s="25">
        <v>15.98</v>
      </c>
      <c r="O9" s="154">
        <v>72</v>
      </c>
    </row>
    <row r="10" spans="1:15" ht="12" customHeight="1" thickBot="1" x14ac:dyDescent="0.3">
      <c r="A10" s="73"/>
      <c r="B10" s="45" t="s">
        <v>12</v>
      </c>
      <c r="C10" s="39">
        <f>SUM(C4:C9)</f>
        <v>430</v>
      </c>
      <c r="D10" s="120">
        <f t="shared" ref="D10:G10" si="0">SUM(D4:D9)</f>
        <v>16.226000000000003</v>
      </c>
      <c r="E10" s="120">
        <f t="shared" si="0"/>
        <v>36.069999999999993</v>
      </c>
      <c r="F10" s="120">
        <f t="shared" si="0"/>
        <v>76.555999999999983</v>
      </c>
      <c r="G10" s="120">
        <f t="shared" si="0"/>
        <v>559.07999999999993</v>
      </c>
      <c r="H10" s="72"/>
      <c r="I10" s="45" t="s">
        <v>12</v>
      </c>
      <c r="J10" s="39">
        <f>SUM(J4:J9)</f>
        <v>498</v>
      </c>
      <c r="K10" s="120">
        <f t="shared" ref="K10:N10" si="1">SUM(K4:K9)</f>
        <v>19.34</v>
      </c>
      <c r="L10" s="120">
        <f t="shared" si="1"/>
        <v>42.820000000000007</v>
      </c>
      <c r="M10" s="120">
        <f t="shared" si="1"/>
        <v>96.214999999999975</v>
      </c>
      <c r="N10" s="142">
        <f t="shared" si="1"/>
        <v>691.68000000000006</v>
      </c>
      <c r="O10" s="141"/>
    </row>
    <row r="11" spans="1:15" ht="21" customHeight="1" x14ac:dyDescent="0.2">
      <c r="A11" s="234" t="s">
        <v>17</v>
      </c>
      <c r="B11" s="188" t="s">
        <v>32</v>
      </c>
      <c r="C11" s="186">
        <v>30</v>
      </c>
      <c r="D11" s="19">
        <v>0.56000000000000005</v>
      </c>
      <c r="E11" s="19">
        <v>3.37</v>
      </c>
      <c r="F11" s="19">
        <v>3.28</v>
      </c>
      <c r="G11" s="77">
        <v>45.63</v>
      </c>
      <c r="H11" s="234" t="s">
        <v>17</v>
      </c>
      <c r="I11" s="188" t="s">
        <v>32</v>
      </c>
      <c r="J11" s="186">
        <v>50</v>
      </c>
      <c r="K11" s="19">
        <v>0.84</v>
      </c>
      <c r="L11" s="19">
        <v>5.0599999999999996</v>
      </c>
      <c r="M11" s="19">
        <v>4.93</v>
      </c>
      <c r="N11" s="77">
        <v>68.45</v>
      </c>
      <c r="O11" s="134">
        <v>9</v>
      </c>
    </row>
    <row r="12" spans="1:15" ht="20.25" customHeight="1" x14ac:dyDescent="0.2">
      <c r="A12" s="235"/>
      <c r="B12" s="201" t="s">
        <v>109</v>
      </c>
      <c r="C12" s="149">
        <v>150</v>
      </c>
      <c r="D12" s="19">
        <v>3.48</v>
      </c>
      <c r="E12" s="19">
        <v>0.54</v>
      </c>
      <c r="F12" s="19">
        <v>14.52</v>
      </c>
      <c r="G12" s="77">
        <v>85.64</v>
      </c>
      <c r="H12" s="235"/>
      <c r="I12" s="188" t="s">
        <v>109</v>
      </c>
      <c r="J12" s="149">
        <v>180</v>
      </c>
      <c r="K12" s="19">
        <v>4.3499999999999996</v>
      </c>
      <c r="L12" s="19">
        <v>0.68</v>
      </c>
      <c r="M12" s="19">
        <v>18.5</v>
      </c>
      <c r="N12" s="77">
        <v>107.05</v>
      </c>
      <c r="O12" s="134">
        <v>85</v>
      </c>
    </row>
    <row r="13" spans="1:15" ht="18" customHeight="1" x14ac:dyDescent="0.2">
      <c r="A13" s="235"/>
      <c r="B13" s="154" t="s">
        <v>45</v>
      </c>
      <c r="C13" s="149">
        <v>55</v>
      </c>
      <c r="D13" s="19">
        <v>10.3</v>
      </c>
      <c r="E13" s="19">
        <v>4.1369999999999996</v>
      </c>
      <c r="F13" s="19">
        <v>3.8079999999999998</v>
      </c>
      <c r="G13" s="77">
        <v>87.534999999999997</v>
      </c>
      <c r="H13" s="235"/>
      <c r="I13" s="154" t="s">
        <v>45</v>
      </c>
      <c r="J13" s="149">
        <v>70</v>
      </c>
      <c r="K13" s="19">
        <v>11.7</v>
      </c>
      <c r="L13" s="19">
        <v>4.72</v>
      </c>
      <c r="M13" s="19">
        <v>4.3499999999999996</v>
      </c>
      <c r="N13" s="77">
        <v>100.04</v>
      </c>
      <c r="O13" s="134">
        <v>26</v>
      </c>
    </row>
    <row r="14" spans="1:15" ht="15.75" customHeight="1" x14ac:dyDescent="0.25">
      <c r="A14" s="235"/>
      <c r="B14" s="154" t="s">
        <v>46</v>
      </c>
      <c r="C14" s="149">
        <v>110</v>
      </c>
      <c r="D14" s="19">
        <v>1.05</v>
      </c>
      <c r="E14" s="19">
        <v>4</v>
      </c>
      <c r="F14" s="19">
        <v>6.8</v>
      </c>
      <c r="G14" s="19">
        <v>71.2</v>
      </c>
      <c r="H14" s="235"/>
      <c r="I14" s="154" t="s">
        <v>46</v>
      </c>
      <c r="J14" s="149">
        <v>130</v>
      </c>
      <c r="K14" s="19">
        <v>1.1499999999999999</v>
      </c>
      <c r="L14" s="19">
        <v>4.3</v>
      </c>
      <c r="M14" s="19">
        <v>7.1</v>
      </c>
      <c r="N14" s="77">
        <v>72.099999999999994</v>
      </c>
      <c r="O14" s="154">
        <v>36</v>
      </c>
    </row>
    <row r="15" spans="1:15" ht="14.25" customHeight="1" x14ac:dyDescent="0.25">
      <c r="A15" s="235"/>
      <c r="B15" s="154" t="s">
        <v>13</v>
      </c>
      <c r="C15" s="149">
        <v>40</v>
      </c>
      <c r="D15" s="19">
        <v>2.6</v>
      </c>
      <c r="E15" s="19">
        <v>0.5</v>
      </c>
      <c r="F15" s="19">
        <v>13</v>
      </c>
      <c r="G15" s="19">
        <v>67.599999999999994</v>
      </c>
      <c r="H15" s="235"/>
      <c r="I15" s="154" t="s">
        <v>13</v>
      </c>
      <c r="J15" s="149">
        <v>50</v>
      </c>
      <c r="K15" s="19">
        <v>3.2</v>
      </c>
      <c r="L15" s="19">
        <v>0.6</v>
      </c>
      <c r="M15" s="19">
        <v>16.2</v>
      </c>
      <c r="N15" s="77">
        <v>84.5</v>
      </c>
      <c r="O15" s="154">
        <v>82</v>
      </c>
    </row>
    <row r="16" spans="1:15" ht="27" customHeight="1" x14ac:dyDescent="0.25">
      <c r="A16" s="235"/>
      <c r="B16" s="154" t="s">
        <v>25</v>
      </c>
      <c r="C16" s="149">
        <v>150</v>
      </c>
      <c r="D16" s="19">
        <v>0.04</v>
      </c>
      <c r="E16" s="19">
        <f>SUM(E13:E14)</f>
        <v>8.1370000000000005</v>
      </c>
      <c r="F16" s="19">
        <v>24.76</v>
      </c>
      <c r="G16" s="19">
        <v>94.2</v>
      </c>
      <c r="H16" s="235"/>
      <c r="I16" s="154" t="s">
        <v>25</v>
      </c>
      <c r="J16" s="149">
        <v>180</v>
      </c>
      <c r="K16" s="19">
        <v>0.06</v>
      </c>
      <c r="L16" s="19">
        <v>0</v>
      </c>
      <c r="M16" s="19">
        <v>28.46</v>
      </c>
      <c r="N16" s="77">
        <v>100.3</v>
      </c>
      <c r="O16" s="154">
        <v>67</v>
      </c>
    </row>
    <row r="17" spans="1:15" ht="12" customHeight="1" thickBot="1" x14ac:dyDescent="0.3">
      <c r="A17" s="73"/>
      <c r="B17" s="45" t="s">
        <v>14</v>
      </c>
      <c r="C17" s="39">
        <f>SUM(C11:C16)</f>
        <v>535</v>
      </c>
      <c r="D17" s="120">
        <f t="shared" ref="D17:G17" si="2">SUM(D11:D16)</f>
        <v>18.03</v>
      </c>
      <c r="E17" s="120">
        <f t="shared" si="2"/>
        <v>20.684000000000001</v>
      </c>
      <c r="F17" s="120">
        <f t="shared" si="2"/>
        <v>66.168000000000006</v>
      </c>
      <c r="G17" s="120">
        <f t="shared" si="2"/>
        <v>451.80500000000001</v>
      </c>
      <c r="H17" s="72"/>
      <c r="I17" s="45" t="s">
        <v>14</v>
      </c>
      <c r="J17" s="39">
        <f>SUM(J11:J16)</f>
        <v>660</v>
      </c>
      <c r="K17" s="120">
        <f t="shared" ref="K17:N17" si="3">SUM(K11:K16)</f>
        <v>21.299999999999997</v>
      </c>
      <c r="L17" s="120">
        <f t="shared" si="3"/>
        <v>15.359999999999998</v>
      </c>
      <c r="M17" s="120">
        <f t="shared" si="3"/>
        <v>79.539999999999992</v>
      </c>
      <c r="N17" s="142">
        <f t="shared" si="3"/>
        <v>532.43999999999994</v>
      </c>
      <c r="O17" s="141"/>
    </row>
    <row r="18" spans="1:15" ht="15.75" customHeight="1" x14ac:dyDescent="0.2">
      <c r="A18" s="246" t="s">
        <v>18</v>
      </c>
      <c r="B18" s="185" t="s">
        <v>40</v>
      </c>
      <c r="C18" s="51">
        <v>150</v>
      </c>
      <c r="D18" s="34">
        <v>0.9</v>
      </c>
      <c r="E18" s="34">
        <v>0.18</v>
      </c>
      <c r="F18" s="34">
        <v>18.18</v>
      </c>
      <c r="G18" s="85">
        <v>82.8</v>
      </c>
      <c r="H18" s="245" t="s">
        <v>18</v>
      </c>
      <c r="I18" s="185" t="s">
        <v>40</v>
      </c>
      <c r="J18" s="51">
        <v>180</v>
      </c>
      <c r="K18" s="34">
        <v>1</v>
      </c>
      <c r="L18" s="34">
        <v>0.2</v>
      </c>
      <c r="M18" s="34">
        <v>20.2</v>
      </c>
      <c r="N18" s="85">
        <v>92</v>
      </c>
      <c r="O18" s="136">
        <v>66</v>
      </c>
    </row>
    <row r="19" spans="1:15" ht="15.75" customHeight="1" x14ac:dyDescent="0.25">
      <c r="A19" s="246"/>
      <c r="B19" s="154" t="s">
        <v>10</v>
      </c>
      <c r="C19" s="149">
        <v>12</v>
      </c>
      <c r="D19" s="19">
        <v>0.45</v>
      </c>
      <c r="E19" s="19">
        <v>2.1</v>
      </c>
      <c r="F19" s="19">
        <v>11.5</v>
      </c>
      <c r="G19" s="19">
        <v>56.5</v>
      </c>
      <c r="H19" s="246"/>
      <c r="I19" s="154" t="s">
        <v>10</v>
      </c>
      <c r="J19" s="149">
        <v>20</v>
      </c>
      <c r="K19" s="19">
        <v>0.9</v>
      </c>
      <c r="L19" s="19">
        <v>4.2</v>
      </c>
      <c r="M19" s="19">
        <v>23</v>
      </c>
      <c r="N19" s="77">
        <v>113</v>
      </c>
      <c r="O19" s="154">
        <v>79</v>
      </c>
    </row>
    <row r="20" spans="1:15" ht="12" customHeight="1" thickBot="1" x14ac:dyDescent="0.3">
      <c r="A20" s="73"/>
      <c r="B20" s="91" t="s">
        <v>19</v>
      </c>
      <c r="C20" s="92">
        <f>SUM(C18:C19)</f>
        <v>162</v>
      </c>
      <c r="D20" s="121">
        <f t="shared" ref="D20:G20" si="4">SUM(D18:D19)</f>
        <v>1.35</v>
      </c>
      <c r="E20" s="121">
        <f t="shared" si="4"/>
        <v>2.2800000000000002</v>
      </c>
      <c r="F20" s="121">
        <f t="shared" si="4"/>
        <v>29.68</v>
      </c>
      <c r="G20" s="121">
        <f t="shared" si="4"/>
        <v>139.30000000000001</v>
      </c>
      <c r="H20" s="72"/>
      <c r="I20" s="91" t="s">
        <v>19</v>
      </c>
      <c r="J20" s="92">
        <f>SUM(J18:J19)</f>
        <v>200</v>
      </c>
      <c r="K20" s="121">
        <f t="shared" ref="K20:N20" si="5">SUM(K18:K19)</f>
        <v>1.9</v>
      </c>
      <c r="L20" s="121">
        <f t="shared" si="5"/>
        <v>4.4000000000000004</v>
      </c>
      <c r="M20" s="121">
        <f t="shared" si="5"/>
        <v>43.2</v>
      </c>
      <c r="N20" s="143">
        <f t="shared" si="5"/>
        <v>205</v>
      </c>
      <c r="O20" s="141"/>
    </row>
    <row r="21" spans="1:15" s="2" customFormat="1" ht="33" customHeight="1" x14ac:dyDescent="0.2">
      <c r="A21" s="246" t="s">
        <v>27</v>
      </c>
      <c r="B21" s="153" t="s">
        <v>68</v>
      </c>
      <c r="C21" s="49">
        <v>150</v>
      </c>
      <c r="D21" s="30">
        <v>4.05</v>
      </c>
      <c r="E21" s="30">
        <v>5.69</v>
      </c>
      <c r="F21" s="30">
        <v>25.25</v>
      </c>
      <c r="G21" s="30">
        <v>168</v>
      </c>
      <c r="H21" s="245" t="s">
        <v>27</v>
      </c>
      <c r="I21" s="153" t="s">
        <v>68</v>
      </c>
      <c r="J21" s="49">
        <v>200</v>
      </c>
      <c r="K21" s="30">
        <v>6.07</v>
      </c>
      <c r="L21" s="30">
        <v>6.68</v>
      </c>
      <c r="M21" s="30">
        <v>33.909999999999997</v>
      </c>
      <c r="N21" s="76">
        <v>220</v>
      </c>
      <c r="O21" s="154">
        <v>51</v>
      </c>
    </row>
    <row r="22" spans="1:15" ht="15" customHeight="1" x14ac:dyDescent="0.25">
      <c r="A22" s="246"/>
      <c r="B22" s="154" t="s">
        <v>35</v>
      </c>
      <c r="C22" s="149">
        <v>15</v>
      </c>
      <c r="D22" s="19">
        <v>1.38</v>
      </c>
      <c r="E22" s="19">
        <v>0.17</v>
      </c>
      <c r="F22" s="19">
        <v>0.03</v>
      </c>
      <c r="G22" s="19">
        <v>41.3</v>
      </c>
      <c r="H22" s="246"/>
      <c r="I22" s="154" t="s">
        <v>35</v>
      </c>
      <c r="J22" s="149">
        <v>15</v>
      </c>
      <c r="K22" s="19">
        <v>1.38</v>
      </c>
      <c r="L22" s="19">
        <v>0.17</v>
      </c>
      <c r="M22" s="19">
        <v>0.03</v>
      </c>
      <c r="N22" s="77">
        <v>41.3</v>
      </c>
      <c r="O22" s="154">
        <v>83</v>
      </c>
    </row>
    <row r="23" spans="1:15" ht="18" customHeight="1" x14ac:dyDescent="0.25">
      <c r="A23" s="246"/>
      <c r="B23" s="154" t="s">
        <v>55</v>
      </c>
      <c r="C23" s="149">
        <v>150</v>
      </c>
      <c r="D23" s="19">
        <v>5.22</v>
      </c>
      <c r="E23" s="19">
        <v>4.5</v>
      </c>
      <c r="F23" s="19">
        <v>7.56</v>
      </c>
      <c r="G23" s="19">
        <v>91.2</v>
      </c>
      <c r="H23" s="246"/>
      <c r="I23" s="154" t="s">
        <v>55</v>
      </c>
      <c r="J23" s="149">
        <v>180</v>
      </c>
      <c r="K23" s="19">
        <v>5.8</v>
      </c>
      <c r="L23" s="19">
        <v>8</v>
      </c>
      <c r="M23" s="19">
        <v>8.4</v>
      </c>
      <c r="N23" s="77">
        <v>101.34</v>
      </c>
      <c r="O23" s="154">
        <v>65</v>
      </c>
    </row>
    <row r="24" spans="1:15" ht="12" customHeight="1" thickBot="1" x14ac:dyDescent="0.3">
      <c r="A24" s="127"/>
      <c r="B24" s="60" t="s">
        <v>22</v>
      </c>
      <c r="C24" s="59">
        <f>SUM(C21:C23)</f>
        <v>315</v>
      </c>
      <c r="D24" s="128">
        <f t="shared" ref="D24:G24" si="6">SUM(D21:D23)</f>
        <v>10.649999999999999</v>
      </c>
      <c r="E24" s="128">
        <f t="shared" si="6"/>
        <v>10.36</v>
      </c>
      <c r="F24" s="128">
        <f t="shared" si="6"/>
        <v>32.840000000000003</v>
      </c>
      <c r="G24" s="128">
        <f t="shared" si="6"/>
        <v>300.5</v>
      </c>
      <c r="H24" s="127"/>
      <c r="I24" s="60" t="s">
        <v>22</v>
      </c>
      <c r="J24" s="59">
        <f>SUM(J21:J23)</f>
        <v>395</v>
      </c>
      <c r="K24" s="128">
        <f t="shared" ref="K24:N24" si="7">SUM(K21:K23)</f>
        <v>13.25</v>
      </c>
      <c r="L24" s="128">
        <f t="shared" si="7"/>
        <v>14.85</v>
      </c>
      <c r="M24" s="128">
        <f t="shared" si="7"/>
        <v>42.339999999999996</v>
      </c>
      <c r="N24" s="144">
        <f t="shared" si="7"/>
        <v>362.64</v>
      </c>
      <c r="O24" s="141"/>
    </row>
    <row r="25" spans="1:15" ht="12" customHeight="1" thickBot="1" x14ac:dyDescent="0.3">
      <c r="A25" s="129"/>
      <c r="B25" s="82" t="s">
        <v>23</v>
      </c>
      <c r="C25" s="83">
        <f>SUM(C10,C17,C20,C24)</f>
        <v>1442</v>
      </c>
      <c r="D25" s="122">
        <f>SUM(D10,D17,D20,D24)</f>
        <v>46.256</v>
      </c>
      <c r="E25" s="122">
        <f>SUM(E10,E17,E20,E24)</f>
        <v>69.393999999999991</v>
      </c>
      <c r="F25" s="122">
        <f>SUM(F10,F17,F20,F24)</f>
        <v>205.244</v>
      </c>
      <c r="G25" s="122">
        <f>SUM(G10,G17,G20,G24)</f>
        <v>1450.6849999999999</v>
      </c>
      <c r="H25" s="129"/>
      <c r="I25" s="82" t="s">
        <v>23</v>
      </c>
      <c r="J25" s="83">
        <f>SUM(J10,J17,J20,J24)</f>
        <v>1753</v>
      </c>
      <c r="K25" s="122">
        <f>SUM(K10,K17,K20,K24)</f>
        <v>55.79</v>
      </c>
      <c r="L25" s="122">
        <f>SUM(L10,L17,L20,L24)</f>
        <v>77.430000000000007</v>
      </c>
      <c r="M25" s="122">
        <f>SUM(M10,M17,M20,M24)</f>
        <v>261.29499999999996</v>
      </c>
      <c r="N25" s="123">
        <f>SUM(N10,N17,N20,N24)</f>
        <v>1791.7599999999998</v>
      </c>
      <c r="O25" s="156"/>
    </row>
  </sheetData>
  <mergeCells count="19">
    <mergeCell ref="D2:F2"/>
    <mergeCell ref="B1:G1"/>
    <mergeCell ref="I1:N1"/>
    <mergeCell ref="B2:B3"/>
    <mergeCell ref="C2:C3"/>
    <mergeCell ref="H1:H3"/>
    <mergeCell ref="A4:A8"/>
    <mergeCell ref="A11:A16"/>
    <mergeCell ref="A18:A19"/>
    <mergeCell ref="A21:A23"/>
    <mergeCell ref="A1:A3"/>
    <mergeCell ref="H4:H8"/>
    <mergeCell ref="H11:H16"/>
    <mergeCell ref="H18:H19"/>
    <mergeCell ref="H21:H23"/>
    <mergeCell ref="O1:O3"/>
    <mergeCell ref="K2:M2"/>
    <mergeCell ref="I2:I3"/>
    <mergeCell ref="J2:J3"/>
  </mergeCells>
  <printOptions horizontalCentered="1" verticalCentered="1"/>
  <pageMargins left="0.42" right="0" top="0" bottom="0" header="0" footer="0"/>
  <pageSetup paperSize="9"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workbookViewId="0">
      <selection activeCell="I34" sqref="I34"/>
    </sheetView>
  </sheetViews>
  <sheetFormatPr defaultRowHeight="12.75" x14ac:dyDescent="0.2"/>
  <cols>
    <col min="1" max="1" width="10.85546875" style="2" customWidth="1"/>
    <col min="2" max="2" width="24.28515625" style="2" customWidth="1"/>
    <col min="3" max="3" width="7.5703125" style="2" customWidth="1"/>
    <col min="4" max="4" width="6.28515625" style="2" customWidth="1"/>
    <col min="5" max="5" width="6.140625" style="2" customWidth="1"/>
    <col min="6" max="6" width="6.42578125" style="2" customWidth="1"/>
    <col min="7" max="7" width="6.28515625" style="2" customWidth="1"/>
    <col min="8" max="8" width="11.7109375" style="2" customWidth="1"/>
    <col min="9" max="9" width="24.28515625" style="2" customWidth="1"/>
    <col min="10" max="10" width="7.42578125" style="2" customWidth="1"/>
    <col min="11" max="11" width="6" style="2" customWidth="1"/>
    <col min="12" max="12" width="7.140625" style="2" customWidth="1"/>
    <col min="13" max="13" width="7.28515625" style="2" customWidth="1"/>
    <col min="14" max="14" width="6.85546875" style="2" customWidth="1"/>
    <col min="15" max="15" width="12" style="2" customWidth="1"/>
    <col min="16" max="16384" width="9.140625" style="2"/>
  </cols>
  <sheetData>
    <row r="1" spans="1:16" ht="24.75" customHeight="1" x14ac:dyDescent="0.2">
      <c r="A1" s="213" t="s">
        <v>4</v>
      </c>
      <c r="B1" s="239" t="s">
        <v>90</v>
      </c>
      <c r="C1" s="240"/>
      <c r="D1" s="240"/>
      <c r="E1" s="240"/>
      <c r="F1" s="240"/>
      <c r="G1" s="240"/>
      <c r="H1" s="213" t="s">
        <v>5</v>
      </c>
      <c r="I1" s="239" t="s">
        <v>90</v>
      </c>
      <c r="J1" s="240"/>
      <c r="K1" s="240"/>
      <c r="L1" s="240"/>
      <c r="M1" s="240"/>
      <c r="N1" s="240"/>
      <c r="O1" s="213" t="s">
        <v>81</v>
      </c>
      <c r="P1" s="1"/>
    </row>
    <row r="2" spans="1:16" ht="11.25" customHeight="1" x14ac:dyDescent="0.2">
      <c r="A2" s="214"/>
      <c r="B2" s="241" t="s">
        <v>6</v>
      </c>
      <c r="C2" s="236" t="s">
        <v>7</v>
      </c>
      <c r="D2" s="236" t="s">
        <v>8</v>
      </c>
      <c r="E2" s="236"/>
      <c r="F2" s="236"/>
      <c r="G2" s="236" t="s">
        <v>3</v>
      </c>
      <c r="H2" s="214"/>
      <c r="I2" s="236" t="s">
        <v>6</v>
      </c>
      <c r="J2" s="236" t="s">
        <v>7</v>
      </c>
      <c r="K2" s="236" t="s">
        <v>8</v>
      </c>
      <c r="L2" s="236"/>
      <c r="M2" s="236"/>
      <c r="N2" s="237" t="s">
        <v>3</v>
      </c>
      <c r="O2" s="214"/>
      <c r="P2" s="1"/>
    </row>
    <row r="3" spans="1:16" ht="11.25" customHeight="1" thickBot="1" x14ac:dyDescent="0.25">
      <c r="A3" s="225"/>
      <c r="B3" s="242"/>
      <c r="C3" s="243"/>
      <c r="D3" s="24" t="s">
        <v>0</v>
      </c>
      <c r="E3" s="24" t="s">
        <v>1</v>
      </c>
      <c r="F3" s="24" t="s">
        <v>2</v>
      </c>
      <c r="G3" s="243"/>
      <c r="H3" s="225"/>
      <c r="I3" s="243"/>
      <c r="J3" s="243"/>
      <c r="K3" s="24" t="s">
        <v>0</v>
      </c>
      <c r="L3" s="24" t="s">
        <v>1</v>
      </c>
      <c r="M3" s="24" t="s">
        <v>2</v>
      </c>
      <c r="N3" s="238"/>
      <c r="O3" s="225"/>
      <c r="P3" s="1"/>
    </row>
    <row r="4" spans="1:16" ht="25.5" customHeight="1" x14ac:dyDescent="0.2">
      <c r="A4" s="213" t="s">
        <v>15</v>
      </c>
      <c r="B4" s="200" t="s">
        <v>44</v>
      </c>
      <c r="C4" s="49">
        <v>130</v>
      </c>
      <c r="D4" s="30">
        <v>8.77</v>
      </c>
      <c r="E4" s="30">
        <v>6.02</v>
      </c>
      <c r="F4" s="30">
        <v>8.6</v>
      </c>
      <c r="G4" s="30">
        <v>123</v>
      </c>
      <c r="H4" s="213" t="s">
        <v>15</v>
      </c>
      <c r="I4" s="200" t="s">
        <v>44</v>
      </c>
      <c r="J4" s="49">
        <v>150</v>
      </c>
      <c r="K4" s="30">
        <v>17.54</v>
      </c>
      <c r="L4" s="30">
        <v>12.05</v>
      </c>
      <c r="M4" s="30">
        <v>17.149999999999999</v>
      </c>
      <c r="N4" s="76">
        <v>247</v>
      </c>
      <c r="O4" s="153" t="s">
        <v>95</v>
      </c>
      <c r="P4" s="1"/>
    </row>
    <row r="5" spans="1:16" x14ac:dyDescent="0.2">
      <c r="A5" s="214"/>
      <c r="B5" s="201" t="s">
        <v>30</v>
      </c>
      <c r="C5" s="149">
        <v>20</v>
      </c>
      <c r="D5" s="19">
        <v>2.76</v>
      </c>
      <c r="E5" s="19">
        <v>0.35</v>
      </c>
      <c r="F5" s="19">
        <v>16.899999999999999</v>
      </c>
      <c r="G5" s="19">
        <v>82.6</v>
      </c>
      <c r="H5" s="214"/>
      <c r="I5" s="201" t="s">
        <v>30</v>
      </c>
      <c r="J5" s="149">
        <v>30</v>
      </c>
      <c r="K5" s="19">
        <v>3.9</v>
      </c>
      <c r="L5" s="19">
        <v>0.5</v>
      </c>
      <c r="M5" s="19">
        <v>24</v>
      </c>
      <c r="N5" s="77">
        <v>117.9</v>
      </c>
      <c r="O5" s="154">
        <v>83</v>
      </c>
      <c r="P5" s="1"/>
    </row>
    <row r="6" spans="1:16" ht="17.25" customHeight="1" x14ac:dyDescent="0.2">
      <c r="A6" s="214"/>
      <c r="B6" s="201" t="s">
        <v>24</v>
      </c>
      <c r="C6" s="149">
        <v>5</v>
      </c>
      <c r="D6" s="19">
        <v>9.6000000000000002E-2</v>
      </c>
      <c r="E6" s="19">
        <v>8.6999999999999993</v>
      </c>
      <c r="F6" s="19">
        <v>0.156</v>
      </c>
      <c r="G6" s="19">
        <v>79.2</v>
      </c>
      <c r="H6" s="214"/>
      <c r="I6" s="201" t="s">
        <v>24</v>
      </c>
      <c r="J6" s="149">
        <v>8</v>
      </c>
      <c r="K6" s="19">
        <v>0.12</v>
      </c>
      <c r="L6" s="19">
        <v>10.9</v>
      </c>
      <c r="M6" s="19">
        <v>0.19500000000000001</v>
      </c>
      <c r="N6" s="77">
        <v>99</v>
      </c>
      <c r="O6" s="154">
        <v>69</v>
      </c>
      <c r="P6" s="1"/>
    </row>
    <row r="7" spans="1:16" ht="24.75" customHeight="1" x14ac:dyDescent="0.2">
      <c r="A7" s="214"/>
      <c r="B7" s="201" t="s">
        <v>33</v>
      </c>
      <c r="C7" s="149">
        <v>150</v>
      </c>
      <c r="D7" s="19">
        <v>2.34</v>
      </c>
      <c r="E7" s="19">
        <v>2</v>
      </c>
      <c r="F7" s="19">
        <v>10.63</v>
      </c>
      <c r="G7" s="19">
        <v>70</v>
      </c>
      <c r="H7" s="214"/>
      <c r="I7" s="201" t="s">
        <v>33</v>
      </c>
      <c r="J7" s="149">
        <v>180</v>
      </c>
      <c r="K7" s="19">
        <v>2.85</v>
      </c>
      <c r="L7" s="19">
        <v>2.41</v>
      </c>
      <c r="M7" s="19">
        <v>14.36</v>
      </c>
      <c r="N7" s="77">
        <v>91</v>
      </c>
      <c r="O7" s="154">
        <v>60</v>
      </c>
      <c r="P7" s="1"/>
    </row>
    <row r="8" spans="1:16" ht="18" customHeight="1" x14ac:dyDescent="0.2">
      <c r="A8" s="154" t="s">
        <v>16</v>
      </c>
      <c r="B8" s="197" t="s">
        <v>40</v>
      </c>
      <c r="C8" s="51">
        <v>150</v>
      </c>
      <c r="D8" s="34">
        <v>0.9</v>
      </c>
      <c r="E8" s="34">
        <v>0.18</v>
      </c>
      <c r="F8" s="34">
        <v>18.18</v>
      </c>
      <c r="G8" s="34">
        <v>82.8</v>
      </c>
      <c r="H8" s="154" t="s">
        <v>16</v>
      </c>
      <c r="I8" s="197" t="s">
        <v>40</v>
      </c>
      <c r="J8" s="51">
        <v>180</v>
      </c>
      <c r="K8" s="34">
        <v>1</v>
      </c>
      <c r="L8" s="34">
        <v>0.2</v>
      </c>
      <c r="M8" s="34">
        <v>20.2</v>
      </c>
      <c r="N8" s="85">
        <v>92</v>
      </c>
      <c r="O8" s="154">
        <v>66</v>
      </c>
      <c r="P8" s="1"/>
    </row>
    <row r="9" spans="1:16" ht="13.5" thickBot="1" x14ac:dyDescent="0.25">
      <c r="A9" s="72"/>
      <c r="B9" s="45" t="s">
        <v>12</v>
      </c>
      <c r="C9" s="39">
        <f>SUM(C4:C8)</f>
        <v>455</v>
      </c>
      <c r="D9" s="120">
        <f t="shared" ref="D9:G9" si="0">SUM(D4:D8)</f>
        <v>14.866</v>
      </c>
      <c r="E9" s="120">
        <f t="shared" si="0"/>
        <v>17.25</v>
      </c>
      <c r="F9" s="120">
        <f t="shared" si="0"/>
        <v>54.466000000000001</v>
      </c>
      <c r="G9" s="120">
        <f t="shared" si="0"/>
        <v>437.6</v>
      </c>
      <c r="H9" s="72"/>
      <c r="I9" s="45" t="s">
        <v>12</v>
      </c>
      <c r="J9" s="39">
        <f>SUM(J4:J8)</f>
        <v>548</v>
      </c>
      <c r="K9" s="120">
        <f t="shared" ref="K9:N9" si="1">SUM(K4:K8)</f>
        <v>25.41</v>
      </c>
      <c r="L9" s="120">
        <f t="shared" si="1"/>
        <v>26.060000000000002</v>
      </c>
      <c r="M9" s="120">
        <f t="shared" si="1"/>
        <v>75.905000000000001</v>
      </c>
      <c r="N9" s="120">
        <f t="shared" si="1"/>
        <v>646.9</v>
      </c>
      <c r="O9" s="44"/>
      <c r="P9" s="1"/>
    </row>
    <row r="10" spans="1:16" ht="36" customHeight="1" x14ac:dyDescent="0.2">
      <c r="A10" s="234" t="s">
        <v>17</v>
      </c>
      <c r="B10" s="200" t="s">
        <v>58</v>
      </c>
      <c r="C10" s="49">
        <v>30</v>
      </c>
      <c r="D10" s="30">
        <v>0.36</v>
      </c>
      <c r="E10" s="30">
        <v>2.44</v>
      </c>
      <c r="F10" s="30">
        <v>0.95</v>
      </c>
      <c r="G10" s="31">
        <v>28.1</v>
      </c>
      <c r="H10" s="234" t="s">
        <v>17</v>
      </c>
      <c r="I10" s="200" t="s">
        <v>58</v>
      </c>
      <c r="J10" s="49">
        <v>50</v>
      </c>
      <c r="K10" s="30">
        <v>0.55000000000000004</v>
      </c>
      <c r="L10" s="30">
        <v>3.67</v>
      </c>
      <c r="M10" s="30">
        <v>1.43</v>
      </c>
      <c r="N10" s="31">
        <v>42.2</v>
      </c>
      <c r="O10" s="192">
        <v>13</v>
      </c>
      <c r="P10" s="1"/>
    </row>
    <row r="11" spans="1:16" ht="25.5" x14ac:dyDescent="0.2">
      <c r="A11" s="235"/>
      <c r="B11" s="201" t="s">
        <v>41</v>
      </c>
      <c r="C11" s="149">
        <v>150</v>
      </c>
      <c r="D11" s="19">
        <v>1.32</v>
      </c>
      <c r="E11" s="19">
        <v>4.4800000000000004</v>
      </c>
      <c r="F11" s="19">
        <v>7.32</v>
      </c>
      <c r="G11" s="19">
        <v>74.8</v>
      </c>
      <c r="H11" s="235"/>
      <c r="I11" s="201" t="s">
        <v>41</v>
      </c>
      <c r="J11" s="149">
        <v>180</v>
      </c>
      <c r="K11" s="19">
        <v>1.65</v>
      </c>
      <c r="L11" s="19">
        <v>5.6</v>
      </c>
      <c r="M11" s="19">
        <v>9.15</v>
      </c>
      <c r="N11" s="77">
        <v>93.5</v>
      </c>
      <c r="O11" s="154">
        <v>20</v>
      </c>
      <c r="P11" s="1"/>
    </row>
    <row r="12" spans="1:16" ht="15" customHeight="1" x14ac:dyDescent="0.2">
      <c r="A12" s="235"/>
      <c r="B12" s="201" t="s">
        <v>107</v>
      </c>
      <c r="C12" s="186">
        <v>55</v>
      </c>
      <c r="D12" s="19">
        <v>4.75</v>
      </c>
      <c r="E12" s="19">
        <v>5.27</v>
      </c>
      <c r="F12" s="19">
        <v>6.01</v>
      </c>
      <c r="G12" s="32">
        <v>90.42</v>
      </c>
      <c r="H12" s="235"/>
      <c r="I12" s="201" t="s">
        <v>107</v>
      </c>
      <c r="J12" s="186">
        <v>70</v>
      </c>
      <c r="K12" s="19">
        <v>5.42</v>
      </c>
      <c r="L12" s="19">
        <v>6.02</v>
      </c>
      <c r="M12" s="19">
        <v>6.86</v>
      </c>
      <c r="N12" s="32">
        <v>103.33</v>
      </c>
      <c r="O12" s="188">
        <v>31</v>
      </c>
      <c r="P12" s="1"/>
    </row>
    <row r="13" spans="1:16" ht="16.5" customHeight="1" x14ac:dyDescent="0.2">
      <c r="A13" s="235"/>
      <c r="B13" s="201" t="s">
        <v>31</v>
      </c>
      <c r="C13" s="149">
        <v>110</v>
      </c>
      <c r="D13" s="19">
        <v>2.56</v>
      </c>
      <c r="E13" s="19">
        <v>3.76</v>
      </c>
      <c r="F13" s="19">
        <v>6.4</v>
      </c>
      <c r="G13" s="77">
        <v>99.12</v>
      </c>
      <c r="H13" s="235"/>
      <c r="I13" s="201" t="s">
        <v>31</v>
      </c>
      <c r="J13" s="149">
        <v>130</v>
      </c>
      <c r="K13" s="19">
        <v>2.56</v>
      </c>
      <c r="L13" s="19">
        <v>3.76</v>
      </c>
      <c r="M13" s="19">
        <v>6.4</v>
      </c>
      <c r="N13" s="77">
        <v>99.12</v>
      </c>
      <c r="O13" s="134">
        <v>41</v>
      </c>
      <c r="P13" s="1"/>
    </row>
    <row r="14" spans="1:16" x14ac:dyDescent="0.2">
      <c r="A14" s="235"/>
      <c r="B14" s="201" t="s">
        <v>13</v>
      </c>
      <c r="C14" s="149">
        <v>20</v>
      </c>
      <c r="D14" s="19">
        <v>2.6</v>
      </c>
      <c r="E14" s="19">
        <v>0.5</v>
      </c>
      <c r="F14" s="19">
        <v>13</v>
      </c>
      <c r="G14" s="19">
        <v>67.599999999999994</v>
      </c>
      <c r="H14" s="235"/>
      <c r="I14" s="201" t="s">
        <v>13</v>
      </c>
      <c r="J14" s="149">
        <v>30</v>
      </c>
      <c r="K14" s="19">
        <v>3.2</v>
      </c>
      <c r="L14" s="19">
        <v>0.6</v>
      </c>
      <c r="M14" s="19">
        <v>16.2</v>
      </c>
      <c r="N14" s="77">
        <v>84.5</v>
      </c>
      <c r="O14" s="154">
        <v>82</v>
      </c>
      <c r="P14" s="1"/>
    </row>
    <row r="15" spans="1:16" ht="15" customHeight="1" x14ac:dyDescent="0.2">
      <c r="A15" s="235"/>
      <c r="B15" s="201" t="s">
        <v>25</v>
      </c>
      <c r="C15" s="149">
        <v>150</v>
      </c>
      <c r="D15" s="7">
        <v>0.04</v>
      </c>
      <c r="E15" s="7">
        <f>SUM(E12:E13)</f>
        <v>9.0299999999999994</v>
      </c>
      <c r="F15" s="7">
        <v>24.76</v>
      </c>
      <c r="G15" s="7">
        <v>94.2</v>
      </c>
      <c r="H15" s="235"/>
      <c r="I15" s="201" t="s">
        <v>25</v>
      </c>
      <c r="J15" s="149">
        <v>180</v>
      </c>
      <c r="K15" s="19">
        <v>0.06</v>
      </c>
      <c r="L15" s="19">
        <v>0</v>
      </c>
      <c r="M15" s="19">
        <v>28.46</v>
      </c>
      <c r="N15" s="77">
        <v>100.3</v>
      </c>
      <c r="O15" s="154">
        <v>67</v>
      </c>
      <c r="P15" s="1"/>
    </row>
    <row r="16" spans="1:16" ht="13.5" thickBot="1" x14ac:dyDescent="0.25">
      <c r="A16" s="72"/>
      <c r="B16" s="45" t="s">
        <v>14</v>
      </c>
      <c r="C16" s="39">
        <f>SUM(C10:C15)</f>
        <v>515</v>
      </c>
      <c r="D16" s="120">
        <f t="shared" ref="D16:G16" si="2">SUM(D10:D15)</f>
        <v>11.629999999999999</v>
      </c>
      <c r="E16" s="120">
        <f t="shared" si="2"/>
        <v>25.479999999999997</v>
      </c>
      <c r="F16" s="120">
        <f t="shared" si="2"/>
        <v>58.44</v>
      </c>
      <c r="G16" s="120">
        <f t="shared" si="2"/>
        <v>454.23999999999995</v>
      </c>
      <c r="H16" s="72"/>
      <c r="I16" s="45" t="s">
        <v>14</v>
      </c>
      <c r="J16" s="39">
        <f>SUM(J10:J15)</f>
        <v>640</v>
      </c>
      <c r="K16" s="120">
        <f t="shared" ref="K16:N16" si="3">SUM(K10:K15)</f>
        <v>13.44</v>
      </c>
      <c r="L16" s="120">
        <f t="shared" si="3"/>
        <v>19.649999999999999</v>
      </c>
      <c r="M16" s="120">
        <f t="shared" si="3"/>
        <v>68.5</v>
      </c>
      <c r="N16" s="120">
        <f t="shared" si="3"/>
        <v>522.94999999999993</v>
      </c>
      <c r="O16" s="44"/>
      <c r="P16" s="1"/>
    </row>
    <row r="17" spans="1:16" x14ac:dyDescent="0.2">
      <c r="A17" s="213" t="s">
        <v>18</v>
      </c>
      <c r="B17" s="200" t="s">
        <v>35</v>
      </c>
      <c r="C17" s="49">
        <v>30</v>
      </c>
      <c r="D17" s="30">
        <v>2.76</v>
      </c>
      <c r="E17" s="30">
        <v>0.35</v>
      </c>
      <c r="F17" s="30">
        <v>16.899999999999999</v>
      </c>
      <c r="G17" s="30">
        <v>82.6</v>
      </c>
      <c r="H17" s="213" t="s">
        <v>18</v>
      </c>
      <c r="I17" s="200" t="s">
        <v>35</v>
      </c>
      <c r="J17" s="49">
        <v>40</v>
      </c>
      <c r="K17" s="30">
        <v>3.9</v>
      </c>
      <c r="L17" s="30">
        <v>0.5</v>
      </c>
      <c r="M17" s="30">
        <v>24</v>
      </c>
      <c r="N17" s="76">
        <v>117.9</v>
      </c>
      <c r="O17" s="153">
        <v>83</v>
      </c>
      <c r="P17" s="1"/>
    </row>
    <row r="18" spans="1:16" x14ac:dyDescent="0.2">
      <c r="A18" s="214"/>
      <c r="B18" s="61" t="s">
        <v>36</v>
      </c>
      <c r="C18" s="54">
        <v>10</v>
      </c>
      <c r="D18" s="79">
        <v>2.3199999999999998</v>
      </c>
      <c r="E18" s="79">
        <v>2.95</v>
      </c>
      <c r="F18" s="79">
        <v>0</v>
      </c>
      <c r="G18" s="79">
        <v>36</v>
      </c>
      <c r="H18" s="214"/>
      <c r="I18" s="61" t="s">
        <v>36</v>
      </c>
      <c r="J18" s="54">
        <v>15</v>
      </c>
      <c r="K18" s="79">
        <v>3.48</v>
      </c>
      <c r="L18" s="79">
        <v>4.43</v>
      </c>
      <c r="M18" s="79">
        <v>0</v>
      </c>
      <c r="N18" s="80">
        <v>54</v>
      </c>
      <c r="O18" s="154">
        <v>70</v>
      </c>
      <c r="P18" s="1"/>
    </row>
    <row r="19" spans="1:16" x14ac:dyDescent="0.2">
      <c r="A19" s="221"/>
      <c r="B19" s="201" t="s">
        <v>34</v>
      </c>
      <c r="C19" s="149">
        <v>150</v>
      </c>
      <c r="D19" s="19">
        <v>3.15</v>
      </c>
      <c r="E19" s="19">
        <v>2.72</v>
      </c>
      <c r="F19" s="19">
        <v>13</v>
      </c>
      <c r="G19" s="19">
        <v>89</v>
      </c>
      <c r="H19" s="221"/>
      <c r="I19" s="201" t="s">
        <v>34</v>
      </c>
      <c r="J19" s="149">
        <v>180</v>
      </c>
      <c r="K19" s="19">
        <v>3.67</v>
      </c>
      <c r="L19" s="19">
        <v>3.19</v>
      </c>
      <c r="M19" s="19">
        <v>15.82</v>
      </c>
      <c r="N19" s="77">
        <v>107</v>
      </c>
      <c r="O19" s="154">
        <v>59</v>
      </c>
      <c r="P19" s="1"/>
    </row>
    <row r="20" spans="1:16" ht="13.5" thickBot="1" x14ac:dyDescent="0.25">
      <c r="A20" s="72"/>
      <c r="B20" s="60" t="s">
        <v>19</v>
      </c>
      <c r="C20" s="59">
        <f>SUM(C17:C19)</f>
        <v>190</v>
      </c>
      <c r="D20" s="128">
        <f t="shared" ref="D20:G20" si="4">SUM(D17:D19)</f>
        <v>8.23</v>
      </c>
      <c r="E20" s="128">
        <f t="shared" si="4"/>
        <v>6.0200000000000005</v>
      </c>
      <c r="F20" s="128">
        <f t="shared" si="4"/>
        <v>29.9</v>
      </c>
      <c r="G20" s="128">
        <f t="shared" si="4"/>
        <v>207.6</v>
      </c>
      <c r="H20" s="127"/>
      <c r="I20" s="60" t="s">
        <v>19</v>
      </c>
      <c r="J20" s="59">
        <f>SUM(J17:J19)</f>
        <v>235</v>
      </c>
      <c r="K20" s="128">
        <f t="shared" ref="K20:N20" si="5">SUM(K17:K19)</f>
        <v>11.05</v>
      </c>
      <c r="L20" s="128">
        <f t="shared" si="5"/>
        <v>8.1199999999999992</v>
      </c>
      <c r="M20" s="128">
        <f t="shared" si="5"/>
        <v>39.82</v>
      </c>
      <c r="N20" s="128">
        <f t="shared" si="5"/>
        <v>278.89999999999998</v>
      </c>
      <c r="O20" s="95"/>
    </row>
    <row r="21" spans="1:16" x14ac:dyDescent="0.2">
      <c r="A21" s="213" t="s">
        <v>20</v>
      </c>
      <c r="B21" s="200" t="s">
        <v>101</v>
      </c>
      <c r="C21" s="49">
        <v>60</v>
      </c>
      <c r="D21" s="30">
        <v>10.3</v>
      </c>
      <c r="E21" s="30">
        <v>3.56</v>
      </c>
      <c r="F21" s="30">
        <v>2.57</v>
      </c>
      <c r="G21" s="76">
        <v>84</v>
      </c>
      <c r="H21" s="245" t="s">
        <v>20</v>
      </c>
      <c r="I21" s="200" t="s">
        <v>101</v>
      </c>
      <c r="J21" s="49">
        <v>80</v>
      </c>
      <c r="K21" s="30">
        <v>12.7</v>
      </c>
      <c r="L21" s="30">
        <v>3.63</v>
      </c>
      <c r="M21" s="30">
        <v>2.57</v>
      </c>
      <c r="N21" s="76">
        <v>94</v>
      </c>
      <c r="O21" s="199">
        <v>33</v>
      </c>
    </row>
    <row r="22" spans="1:16" x14ac:dyDescent="0.2">
      <c r="A22" s="214"/>
      <c r="B22" s="201" t="s">
        <v>72</v>
      </c>
      <c r="C22" s="149">
        <v>110</v>
      </c>
      <c r="D22" s="19">
        <v>0.54</v>
      </c>
      <c r="E22" s="19">
        <v>2.4700000000000002</v>
      </c>
      <c r="F22" s="19">
        <v>3.39</v>
      </c>
      <c r="G22" s="77">
        <v>37.39</v>
      </c>
      <c r="H22" s="246"/>
      <c r="I22" s="201" t="s">
        <v>72</v>
      </c>
      <c r="J22" s="149">
        <v>130</v>
      </c>
      <c r="K22" s="19">
        <v>0.82</v>
      </c>
      <c r="L22" s="19">
        <v>3.7</v>
      </c>
      <c r="M22" s="19">
        <v>5.0999999999999996</v>
      </c>
      <c r="N22" s="77">
        <v>56.9</v>
      </c>
      <c r="O22" s="134">
        <v>1</v>
      </c>
    </row>
    <row r="23" spans="1:16" ht="15" customHeight="1" x14ac:dyDescent="0.2">
      <c r="A23" s="214"/>
      <c r="B23" s="201" t="s">
        <v>13</v>
      </c>
      <c r="C23" s="198">
        <v>20</v>
      </c>
      <c r="D23" s="19">
        <v>0.7</v>
      </c>
      <c r="E23" s="19">
        <v>0.3</v>
      </c>
      <c r="F23" s="19">
        <v>4.2</v>
      </c>
      <c r="G23" s="77">
        <v>16.899999999999999</v>
      </c>
      <c r="H23" s="246"/>
      <c r="I23" s="201" t="s">
        <v>13</v>
      </c>
      <c r="J23" s="198">
        <v>30</v>
      </c>
      <c r="K23" s="19">
        <v>0.7</v>
      </c>
      <c r="L23" s="19">
        <v>0.3</v>
      </c>
      <c r="M23" s="19">
        <v>4.2</v>
      </c>
      <c r="N23" s="19">
        <v>16.899999999999999</v>
      </c>
      <c r="O23" s="150">
        <v>82</v>
      </c>
    </row>
    <row r="24" spans="1:16" ht="15" customHeight="1" x14ac:dyDescent="0.2">
      <c r="A24" s="214"/>
      <c r="B24" s="201" t="s">
        <v>35</v>
      </c>
      <c r="C24" s="198">
        <v>10</v>
      </c>
      <c r="D24" s="19">
        <v>0.92</v>
      </c>
      <c r="E24" s="19">
        <v>0.1</v>
      </c>
      <c r="F24" s="19">
        <v>5.6</v>
      </c>
      <c r="G24" s="77">
        <v>27.5</v>
      </c>
      <c r="H24" s="246"/>
      <c r="I24" s="201" t="s">
        <v>35</v>
      </c>
      <c r="J24" s="198">
        <v>10</v>
      </c>
      <c r="K24" s="19">
        <v>1.38</v>
      </c>
      <c r="L24" s="19">
        <v>0.17</v>
      </c>
      <c r="M24" s="19">
        <v>0.03</v>
      </c>
      <c r="N24" s="19">
        <v>41.3</v>
      </c>
      <c r="O24" s="150">
        <v>83</v>
      </c>
    </row>
    <row r="25" spans="1:16" ht="15" customHeight="1" thickBot="1" x14ac:dyDescent="0.25">
      <c r="A25" s="225"/>
      <c r="B25" s="202" t="s">
        <v>47</v>
      </c>
      <c r="C25" s="198">
        <v>150</v>
      </c>
      <c r="D25" s="19">
        <v>10.8</v>
      </c>
      <c r="E25" s="19">
        <v>2.75</v>
      </c>
      <c r="F25" s="19">
        <v>11.7</v>
      </c>
      <c r="G25" s="77">
        <v>44.35</v>
      </c>
      <c r="H25" s="252"/>
      <c r="I25" s="202" t="s">
        <v>47</v>
      </c>
      <c r="J25" s="198">
        <v>180</v>
      </c>
      <c r="K25" s="19">
        <v>12</v>
      </c>
      <c r="L25" s="19">
        <v>3.06</v>
      </c>
      <c r="M25" s="19">
        <v>13</v>
      </c>
      <c r="N25" s="19">
        <v>49.28</v>
      </c>
      <c r="O25" s="150">
        <v>62</v>
      </c>
    </row>
    <row r="26" spans="1:16" ht="13.5" thickBot="1" x14ac:dyDescent="0.25">
      <c r="A26" s="57"/>
      <c r="B26" s="68" t="s">
        <v>22</v>
      </c>
      <c r="C26" s="39">
        <f>SUM(C22:C25)</f>
        <v>290</v>
      </c>
      <c r="D26" s="120">
        <f t="shared" ref="D26:G26" si="6">SUM(D22:D25)</f>
        <v>12.96</v>
      </c>
      <c r="E26" s="120">
        <f t="shared" si="6"/>
        <v>5.62</v>
      </c>
      <c r="F26" s="120">
        <f t="shared" si="6"/>
        <v>24.89</v>
      </c>
      <c r="G26" s="120">
        <f t="shared" si="6"/>
        <v>126.13999999999999</v>
      </c>
      <c r="H26" s="57"/>
      <c r="I26" s="68" t="s">
        <v>22</v>
      </c>
      <c r="J26" s="39">
        <f>SUM(J22:J25)</f>
        <v>350</v>
      </c>
      <c r="K26" s="120">
        <f t="shared" ref="K26:N26" si="7">SUM(K22:K25)</f>
        <v>14.9</v>
      </c>
      <c r="L26" s="120">
        <f t="shared" si="7"/>
        <v>7.23</v>
      </c>
      <c r="M26" s="120">
        <f t="shared" si="7"/>
        <v>22.33</v>
      </c>
      <c r="N26" s="120">
        <f t="shared" si="7"/>
        <v>164.38</v>
      </c>
      <c r="O26" s="44"/>
    </row>
    <row r="27" spans="1:16" ht="13.5" thickBot="1" x14ac:dyDescent="0.25">
      <c r="A27" s="81"/>
      <c r="B27" s="82" t="s">
        <v>23</v>
      </c>
      <c r="C27" s="83">
        <f>SUM(C9,C16,C20,C26)</f>
        <v>1450</v>
      </c>
      <c r="D27" s="122">
        <f>SUM(D9,D16,D20,D26)</f>
        <v>47.686</v>
      </c>
      <c r="E27" s="122">
        <f>SUM(E9,E16,E20,E26)</f>
        <v>54.37</v>
      </c>
      <c r="F27" s="122">
        <f>SUM(F9,F16,F20,F26)</f>
        <v>167.69600000000003</v>
      </c>
      <c r="G27" s="122">
        <f>SUM(G9,G16,G20,G26)</f>
        <v>1225.58</v>
      </c>
      <c r="H27" s="81"/>
      <c r="I27" s="82" t="s">
        <v>23</v>
      </c>
      <c r="J27" s="83">
        <f>SUM(J9,J16,J20,J26)</f>
        <v>1773</v>
      </c>
      <c r="K27" s="122">
        <f>SUM(K9,K16,K20,K26)</f>
        <v>64.800000000000011</v>
      </c>
      <c r="L27" s="122">
        <f>SUM(L9,L16,L20,L26)</f>
        <v>61.06</v>
      </c>
      <c r="M27" s="122">
        <f>SUM(M9,M16,M20,M26)</f>
        <v>206.55500000000001</v>
      </c>
      <c r="N27" s="123">
        <f>SUM(N9,N16,N20,N26)</f>
        <v>1613.13</v>
      </c>
      <c r="O27" s="70"/>
    </row>
  </sheetData>
  <mergeCells count="21">
    <mergeCell ref="A21:A25"/>
    <mergeCell ref="H21:H25"/>
    <mergeCell ref="O1:O3"/>
    <mergeCell ref="A1:A3"/>
    <mergeCell ref="A10:A15"/>
    <mergeCell ref="A17:A19"/>
    <mergeCell ref="B1:G1"/>
    <mergeCell ref="I1:N1"/>
    <mergeCell ref="B2:B3"/>
    <mergeCell ref="C2:C3"/>
    <mergeCell ref="D2:F2"/>
    <mergeCell ref="G2:G3"/>
    <mergeCell ref="I2:I3"/>
    <mergeCell ref="J2:J3"/>
    <mergeCell ref="K2:M2"/>
    <mergeCell ref="N2:N3"/>
    <mergeCell ref="A4:A7"/>
    <mergeCell ref="H1:H3"/>
    <mergeCell ref="H4:H7"/>
    <mergeCell ref="H10:H15"/>
    <mergeCell ref="H17:H19"/>
  </mergeCells>
  <printOptions horizontalCentered="1" verticalCentered="1"/>
  <pageMargins left="0.56999999999999995" right="0" top="0" bottom="0" header="0" footer="0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I15" sqref="I15:O15"/>
    </sheetView>
  </sheetViews>
  <sheetFormatPr defaultRowHeight="12.75" x14ac:dyDescent="0.2"/>
  <cols>
    <col min="1" max="1" width="11.85546875" style="2" customWidth="1"/>
    <col min="2" max="2" width="21.5703125" style="2" customWidth="1"/>
    <col min="3" max="3" width="7.42578125" style="2" customWidth="1"/>
    <col min="4" max="4" width="6" style="2" customWidth="1"/>
    <col min="5" max="5" width="7.42578125" style="2" customWidth="1"/>
    <col min="6" max="6" width="7" style="2" customWidth="1"/>
    <col min="7" max="7" width="7.5703125" style="2" customWidth="1"/>
    <col min="8" max="8" width="12.42578125" style="2" customWidth="1"/>
    <col min="9" max="9" width="21" style="2" customWidth="1"/>
    <col min="10" max="10" width="6.85546875" style="2" customWidth="1"/>
    <col min="11" max="11" width="7.7109375" style="2" customWidth="1"/>
    <col min="12" max="12" width="7.5703125" style="2" customWidth="1"/>
    <col min="13" max="13" width="8" style="2" customWidth="1"/>
    <col min="14" max="14" width="7.28515625" style="2" customWidth="1"/>
    <col min="15" max="15" width="11.42578125" style="2" customWidth="1"/>
    <col min="16" max="16384" width="9.140625" style="2"/>
  </cols>
  <sheetData>
    <row r="1" spans="1:15" ht="24" customHeight="1" x14ac:dyDescent="0.2">
      <c r="A1" s="213" t="s">
        <v>4</v>
      </c>
      <c r="B1" s="239" t="s">
        <v>91</v>
      </c>
      <c r="C1" s="240"/>
      <c r="D1" s="240"/>
      <c r="E1" s="240"/>
      <c r="F1" s="240"/>
      <c r="G1" s="244"/>
      <c r="H1" s="213" t="s">
        <v>5</v>
      </c>
      <c r="I1" s="239" t="s">
        <v>91</v>
      </c>
      <c r="J1" s="240"/>
      <c r="K1" s="240"/>
      <c r="L1" s="240"/>
      <c r="M1" s="240"/>
      <c r="N1" s="244"/>
      <c r="O1" s="245" t="s">
        <v>81</v>
      </c>
    </row>
    <row r="2" spans="1:15" ht="11.25" customHeight="1" x14ac:dyDescent="0.2">
      <c r="A2" s="214"/>
      <c r="B2" s="241" t="s">
        <v>6</v>
      </c>
      <c r="C2" s="236" t="s">
        <v>7</v>
      </c>
      <c r="D2" s="236" t="s">
        <v>8</v>
      </c>
      <c r="E2" s="236"/>
      <c r="F2" s="236"/>
      <c r="G2" s="237" t="s">
        <v>3</v>
      </c>
      <c r="H2" s="214"/>
      <c r="I2" s="241" t="s">
        <v>6</v>
      </c>
      <c r="J2" s="236" t="s">
        <v>7</v>
      </c>
      <c r="K2" s="236" t="s">
        <v>8</v>
      </c>
      <c r="L2" s="236"/>
      <c r="M2" s="236"/>
      <c r="N2" s="237" t="s">
        <v>3</v>
      </c>
      <c r="O2" s="246"/>
    </row>
    <row r="3" spans="1:15" ht="11.25" customHeight="1" thickBot="1" x14ac:dyDescent="0.25">
      <c r="A3" s="214"/>
      <c r="B3" s="242"/>
      <c r="C3" s="243"/>
      <c r="D3" s="24" t="s">
        <v>0</v>
      </c>
      <c r="E3" s="24" t="s">
        <v>1</v>
      </c>
      <c r="F3" s="24" t="s">
        <v>2</v>
      </c>
      <c r="G3" s="238"/>
      <c r="H3" s="214"/>
      <c r="I3" s="242"/>
      <c r="J3" s="243"/>
      <c r="K3" s="24" t="s">
        <v>0</v>
      </c>
      <c r="L3" s="24" t="s">
        <v>1</v>
      </c>
      <c r="M3" s="24" t="s">
        <v>2</v>
      </c>
      <c r="N3" s="238"/>
      <c r="O3" s="251"/>
    </row>
    <row r="4" spans="1:15" ht="16.5" customHeight="1" x14ac:dyDescent="0.2">
      <c r="A4" s="213" t="s">
        <v>15</v>
      </c>
      <c r="B4" s="200" t="s">
        <v>48</v>
      </c>
      <c r="C4" s="49">
        <v>65</v>
      </c>
      <c r="D4" s="30">
        <v>6.28</v>
      </c>
      <c r="E4" s="30">
        <v>7.25</v>
      </c>
      <c r="F4" s="30">
        <v>2.57</v>
      </c>
      <c r="G4" s="76">
        <v>99.94</v>
      </c>
      <c r="H4" s="213" t="s">
        <v>15</v>
      </c>
      <c r="I4" s="200" t="s">
        <v>48</v>
      </c>
      <c r="J4" s="49">
        <v>85</v>
      </c>
      <c r="K4" s="30">
        <v>7.85</v>
      </c>
      <c r="L4" s="30">
        <v>9.06</v>
      </c>
      <c r="M4" s="30">
        <v>3.21</v>
      </c>
      <c r="N4" s="76">
        <v>124.93</v>
      </c>
      <c r="O4" s="133">
        <v>45</v>
      </c>
    </row>
    <row r="5" spans="1:15" ht="15" customHeight="1" x14ac:dyDescent="0.2">
      <c r="A5" s="214"/>
      <c r="B5" s="201" t="s">
        <v>32</v>
      </c>
      <c r="C5" s="149">
        <v>30</v>
      </c>
      <c r="D5" s="19">
        <v>0.56000000000000005</v>
      </c>
      <c r="E5" s="19">
        <v>3.37</v>
      </c>
      <c r="F5" s="19">
        <v>3.28</v>
      </c>
      <c r="G5" s="77">
        <v>45.63</v>
      </c>
      <c r="H5" s="214"/>
      <c r="I5" s="201" t="s">
        <v>32</v>
      </c>
      <c r="J5" s="149">
        <v>50</v>
      </c>
      <c r="K5" s="19">
        <v>0.84</v>
      </c>
      <c r="L5" s="19">
        <v>5.0599999999999996</v>
      </c>
      <c r="M5" s="19">
        <v>4.93</v>
      </c>
      <c r="N5" s="77">
        <v>68.45</v>
      </c>
      <c r="O5" s="134">
        <v>9</v>
      </c>
    </row>
    <row r="6" spans="1:15" ht="12" customHeight="1" x14ac:dyDescent="0.2">
      <c r="A6" s="214"/>
      <c r="B6" s="201" t="s">
        <v>13</v>
      </c>
      <c r="C6" s="149">
        <v>10</v>
      </c>
      <c r="D6" s="19">
        <v>0.7</v>
      </c>
      <c r="E6" s="19">
        <v>0.3</v>
      </c>
      <c r="F6" s="19">
        <v>4.2</v>
      </c>
      <c r="G6" s="77">
        <v>16.899999999999999</v>
      </c>
      <c r="H6" s="214"/>
      <c r="I6" s="201" t="s">
        <v>13</v>
      </c>
      <c r="J6" s="149">
        <v>10</v>
      </c>
      <c r="K6" s="19">
        <v>0.7</v>
      </c>
      <c r="L6" s="19">
        <v>0.3</v>
      </c>
      <c r="M6" s="19">
        <v>4.2</v>
      </c>
      <c r="N6" s="77">
        <v>16.899999999999999</v>
      </c>
      <c r="O6" s="134">
        <v>82</v>
      </c>
    </row>
    <row r="7" spans="1:15" ht="12" customHeight="1" x14ac:dyDescent="0.2">
      <c r="A7" s="214"/>
      <c r="B7" s="201" t="s">
        <v>30</v>
      </c>
      <c r="C7" s="149">
        <v>30</v>
      </c>
      <c r="D7" s="19">
        <v>2.76</v>
      </c>
      <c r="E7" s="19">
        <v>0.35</v>
      </c>
      <c r="F7" s="19">
        <v>16.899999999999999</v>
      </c>
      <c r="G7" s="77">
        <v>82.6</v>
      </c>
      <c r="H7" s="214"/>
      <c r="I7" s="201" t="s">
        <v>30</v>
      </c>
      <c r="J7" s="149">
        <v>40</v>
      </c>
      <c r="K7" s="19">
        <v>3.9</v>
      </c>
      <c r="L7" s="19">
        <v>0.5</v>
      </c>
      <c r="M7" s="19">
        <v>24</v>
      </c>
      <c r="N7" s="77">
        <v>117.9</v>
      </c>
      <c r="O7" s="134">
        <v>83</v>
      </c>
    </row>
    <row r="8" spans="1:15" ht="15.75" customHeight="1" x14ac:dyDescent="0.2">
      <c r="A8" s="214"/>
      <c r="B8" s="201" t="s">
        <v>24</v>
      </c>
      <c r="C8" s="149">
        <v>5</v>
      </c>
      <c r="D8" s="19">
        <v>9.6000000000000002E-2</v>
      </c>
      <c r="E8" s="19">
        <v>8.6999999999999993</v>
      </c>
      <c r="F8" s="19">
        <v>0.156</v>
      </c>
      <c r="G8" s="77">
        <v>79.2</v>
      </c>
      <c r="H8" s="214"/>
      <c r="I8" s="201" t="s">
        <v>24</v>
      </c>
      <c r="J8" s="149">
        <v>8</v>
      </c>
      <c r="K8" s="19">
        <v>0.12</v>
      </c>
      <c r="L8" s="19">
        <v>10.9</v>
      </c>
      <c r="M8" s="19">
        <v>0.19500000000000001</v>
      </c>
      <c r="N8" s="77">
        <v>99</v>
      </c>
      <c r="O8" s="154">
        <v>69</v>
      </c>
    </row>
    <row r="9" spans="1:15" ht="15.75" customHeight="1" thickBot="1" x14ac:dyDescent="0.25">
      <c r="A9" s="214"/>
      <c r="B9" s="202" t="s">
        <v>11</v>
      </c>
      <c r="C9" s="50">
        <v>150</v>
      </c>
      <c r="D9" s="33">
        <v>0.2</v>
      </c>
      <c r="E9" s="33">
        <f>SUM(E6:E8)</f>
        <v>9.35</v>
      </c>
      <c r="F9" s="33">
        <v>10.5</v>
      </c>
      <c r="G9" s="78">
        <v>42</v>
      </c>
      <c r="H9" s="214"/>
      <c r="I9" s="202" t="s">
        <v>11</v>
      </c>
      <c r="J9" s="50">
        <v>180</v>
      </c>
      <c r="K9" s="33">
        <v>0.2</v>
      </c>
      <c r="L9" s="33">
        <f>SUM(L6:L8)</f>
        <v>11.700000000000001</v>
      </c>
      <c r="M9" s="33">
        <v>12.6</v>
      </c>
      <c r="N9" s="78">
        <v>50.4</v>
      </c>
      <c r="O9" s="134">
        <v>63</v>
      </c>
    </row>
    <row r="10" spans="1:15" x14ac:dyDescent="0.2">
      <c r="A10" s="154" t="s">
        <v>16</v>
      </c>
      <c r="B10" s="201" t="s">
        <v>39</v>
      </c>
      <c r="C10" s="149">
        <v>95</v>
      </c>
      <c r="D10" s="79">
        <v>0.17</v>
      </c>
      <c r="E10" s="79">
        <v>0.17</v>
      </c>
      <c r="F10" s="79">
        <v>3.32</v>
      </c>
      <c r="G10" s="80">
        <v>15.98</v>
      </c>
      <c r="H10" s="154" t="s">
        <v>16</v>
      </c>
      <c r="I10" s="201">
        <v>100</v>
      </c>
      <c r="J10" s="149">
        <v>114</v>
      </c>
      <c r="K10" s="79">
        <v>0.17</v>
      </c>
      <c r="L10" s="79">
        <v>0.17</v>
      </c>
      <c r="M10" s="79">
        <v>3.32</v>
      </c>
      <c r="N10" s="80">
        <v>15.98</v>
      </c>
      <c r="O10" s="134">
        <v>72</v>
      </c>
    </row>
    <row r="11" spans="1:15" ht="15.75" customHeight="1" thickBot="1" x14ac:dyDescent="0.25">
      <c r="A11" s="56"/>
      <c r="B11" s="45" t="s">
        <v>12</v>
      </c>
      <c r="C11" s="39">
        <f>SUM(C4:C10)</f>
        <v>385</v>
      </c>
      <c r="D11" s="107">
        <f t="shared" ref="D11:G11" si="0">SUM(D4:D10)</f>
        <v>10.766</v>
      </c>
      <c r="E11" s="107">
        <f t="shared" si="0"/>
        <v>29.490000000000002</v>
      </c>
      <c r="F11" s="107">
        <f t="shared" si="0"/>
        <v>40.925999999999995</v>
      </c>
      <c r="G11" s="107">
        <f t="shared" si="0"/>
        <v>382.25</v>
      </c>
      <c r="H11" s="56"/>
      <c r="I11" s="45" t="s">
        <v>12</v>
      </c>
      <c r="J11" s="39">
        <f>SUM(J4:J10)</f>
        <v>487</v>
      </c>
      <c r="K11" s="107">
        <f t="shared" ref="K11:N11" si="1">SUM(K4:K10)</f>
        <v>13.779999999999998</v>
      </c>
      <c r="L11" s="107">
        <f t="shared" si="1"/>
        <v>37.690000000000005</v>
      </c>
      <c r="M11" s="107">
        <f t="shared" si="1"/>
        <v>52.455000000000005</v>
      </c>
      <c r="N11" s="116">
        <f t="shared" si="1"/>
        <v>493.56</v>
      </c>
      <c r="O11" s="138"/>
    </row>
    <row r="12" spans="1:15" ht="25.5" x14ac:dyDescent="0.2">
      <c r="A12" s="234" t="s">
        <v>17</v>
      </c>
      <c r="B12" s="200" t="s">
        <v>67</v>
      </c>
      <c r="C12" s="49">
        <v>30</v>
      </c>
      <c r="D12" s="30">
        <v>0.49</v>
      </c>
      <c r="E12" s="30">
        <v>0.04</v>
      </c>
      <c r="F12" s="30">
        <v>6.75</v>
      </c>
      <c r="G12" s="76">
        <v>29.96</v>
      </c>
      <c r="H12" s="234" t="s">
        <v>17</v>
      </c>
      <c r="I12" s="200" t="s">
        <v>67</v>
      </c>
      <c r="J12" s="49">
        <v>50</v>
      </c>
      <c r="K12" s="30">
        <v>0.78</v>
      </c>
      <c r="L12" s="30">
        <v>0.06</v>
      </c>
      <c r="M12" s="30">
        <v>10.125</v>
      </c>
      <c r="N12" s="76">
        <v>44.91</v>
      </c>
      <c r="O12" s="133">
        <v>5</v>
      </c>
    </row>
    <row r="13" spans="1:15" ht="30" customHeight="1" x14ac:dyDescent="0.2">
      <c r="A13" s="235"/>
      <c r="B13" s="205" t="s">
        <v>78</v>
      </c>
      <c r="C13" s="204">
        <v>150</v>
      </c>
      <c r="D13" s="19">
        <v>4.16</v>
      </c>
      <c r="E13" s="19">
        <v>18.84</v>
      </c>
      <c r="F13" s="19">
        <v>10.4</v>
      </c>
      <c r="G13" s="77">
        <v>100.78</v>
      </c>
      <c r="H13" s="235"/>
      <c r="I13" s="205" t="s">
        <v>78</v>
      </c>
      <c r="J13" s="204">
        <v>180</v>
      </c>
      <c r="K13" s="19">
        <v>5.2</v>
      </c>
      <c r="L13" s="19">
        <v>2.2999999999999998</v>
      </c>
      <c r="M13" s="19">
        <v>13</v>
      </c>
      <c r="N13" s="77">
        <v>125.97</v>
      </c>
      <c r="O13" s="134">
        <v>21</v>
      </c>
    </row>
    <row r="14" spans="1:15" ht="15.75" customHeight="1" x14ac:dyDescent="0.2">
      <c r="A14" s="235"/>
      <c r="B14" s="43" t="s">
        <v>42</v>
      </c>
      <c r="C14" s="149">
        <v>55</v>
      </c>
      <c r="D14" s="151">
        <v>10.3</v>
      </c>
      <c r="E14" s="151">
        <v>4.1369999999999996</v>
      </c>
      <c r="F14" s="151">
        <v>3.8079999999999998</v>
      </c>
      <c r="G14" s="94">
        <v>87.534999999999997</v>
      </c>
      <c r="H14" s="235"/>
      <c r="I14" s="201" t="s">
        <v>42</v>
      </c>
      <c r="J14" s="149">
        <v>70</v>
      </c>
      <c r="K14" s="19">
        <v>11.7</v>
      </c>
      <c r="L14" s="19">
        <v>4.72</v>
      </c>
      <c r="M14" s="19">
        <v>4.3499999999999996</v>
      </c>
      <c r="N14" s="32">
        <v>100.04</v>
      </c>
      <c r="O14" s="154">
        <v>26</v>
      </c>
    </row>
    <row r="15" spans="1:15" ht="30" customHeight="1" x14ac:dyDescent="0.2">
      <c r="A15" s="235"/>
      <c r="B15" s="61" t="s">
        <v>69</v>
      </c>
      <c r="C15" s="54">
        <v>110</v>
      </c>
      <c r="D15" s="19">
        <v>7.16</v>
      </c>
      <c r="E15" s="19">
        <v>5.07</v>
      </c>
      <c r="F15" s="19">
        <v>32.200000000000003</v>
      </c>
      <c r="G15" s="19">
        <v>203.12</v>
      </c>
      <c r="H15" s="235"/>
      <c r="I15" s="61" t="s">
        <v>69</v>
      </c>
      <c r="J15" s="54">
        <v>130</v>
      </c>
      <c r="K15" s="19">
        <v>8.8800000000000008</v>
      </c>
      <c r="L15" s="19">
        <v>6.29</v>
      </c>
      <c r="M15" s="19">
        <v>39.9</v>
      </c>
      <c r="N15" s="77">
        <v>252</v>
      </c>
      <c r="O15" s="154">
        <v>56</v>
      </c>
    </row>
    <row r="16" spans="1:15" x14ac:dyDescent="0.2">
      <c r="A16" s="235"/>
      <c r="B16" s="201" t="s">
        <v>13</v>
      </c>
      <c r="C16" s="149">
        <v>30</v>
      </c>
      <c r="D16" s="19">
        <v>2.6</v>
      </c>
      <c r="E16" s="19">
        <v>0.5</v>
      </c>
      <c r="F16" s="19">
        <v>13</v>
      </c>
      <c r="G16" s="77">
        <v>67.599999999999994</v>
      </c>
      <c r="H16" s="235"/>
      <c r="I16" s="201" t="s">
        <v>13</v>
      </c>
      <c r="J16" s="149">
        <v>40</v>
      </c>
      <c r="K16" s="19">
        <v>3.2</v>
      </c>
      <c r="L16" s="19">
        <v>0.6</v>
      </c>
      <c r="M16" s="19">
        <v>16.2</v>
      </c>
      <c r="N16" s="77">
        <v>84.5</v>
      </c>
      <c r="O16" s="134">
        <v>82</v>
      </c>
    </row>
    <row r="17" spans="1:15" ht="25.5" x14ac:dyDescent="0.2">
      <c r="A17" s="235"/>
      <c r="B17" s="201" t="s">
        <v>52</v>
      </c>
      <c r="C17" s="149">
        <v>150</v>
      </c>
      <c r="D17" s="19">
        <v>0.2</v>
      </c>
      <c r="E17" s="19">
        <v>1E-3</v>
      </c>
      <c r="F17" s="19">
        <v>29.74</v>
      </c>
      <c r="G17" s="77">
        <v>111</v>
      </c>
      <c r="H17" s="235"/>
      <c r="I17" s="201" t="s">
        <v>52</v>
      </c>
      <c r="J17" s="149">
        <v>180</v>
      </c>
      <c r="K17" s="19">
        <v>0.2</v>
      </c>
      <c r="L17" s="19">
        <v>1E-3</v>
      </c>
      <c r="M17" s="19">
        <v>31.74</v>
      </c>
      <c r="N17" s="77">
        <v>128</v>
      </c>
      <c r="O17" s="134">
        <v>68</v>
      </c>
    </row>
    <row r="18" spans="1:15" ht="13.5" thickBot="1" x14ac:dyDescent="0.25">
      <c r="A18" s="72"/>
      <c r="B18" s="45" t="s">
        <v>14</v>
      </c>
      <c r="C18" s="39">
        <f>SUM(C12:C17)</f>
        <v>525</v>
      </c>
      <c r="D18" s="107">
        <f t="shared" ref="D18:G18" si="2">SUM(D12:D17)</f>
        <v>24.91</v>
      </c>
      <c r="E18" s="107">
        <f t="shared" si="2"/>
        <v>28.588000000000001</v>
      </c>
      <c r="F18" s="107">
        <f t="shared" si="2"/>
        <v>95.897999999999996</v>
      </c>
      <c r="G18" s="107">
        <f t="shared" si="2"/>
        <v>599.995</v>
      </c>
      <c r="H18" s="72"/>
      <c r="I18" s="45" t="s">
        <v>14</v>
      </c>
      <c r="J18" s="39">
        <f>SUM(J12:J17)</f>
        <v>650</v>
      </c>
      <c r="K18" s="107">
        <f t="shared" ref="K18:N18" si="3">SUM(K12:K17)</f>
        <v>29.96</v>
      </c>
      <c r="L18" s="107">
        <f t="shared" si="3"/>
        <v>13.971</v>
      </c>
      <c r="M18" s="107">
        <f t="shared" si="3"/>
        <v>115.315</v>
      </c>
      <c r="N18" s="116">
        <f t="shared" si="3"/>
        <v>735.42000000000007</v>
      </c>
      <c r="O18" s="138"/>
    </row>
    <row r="19" spans="1:15" ht="16.5" customHeight="1" x14ac:dyDescent="0.2">
      <c r="A19" s="213" t="s">
        <v>26</v>
      </c>
      <c r="B19" s="200" t="s">
        <v>56</v>
      </c>
      <c r="C19" s="49">
        <v>20</v>
      </c>
      <c r="D19" s="30">
        <v>1.46</v>
      </c>
      <c r="E19" s="30">
        <v>2.5</v>
      </c>
      <c r="F19" s="30">
        <v>10.78</v>
      </c>
      <c r="G19" s="76">
        <v>71.599999999999994</v>
      </c>
      <c r="H19" s="213" t="s">
        <v>26</v>
      </c>
      <c r="I19" s="200" t="s">
        <v>56</v>
      </c>
      <c r="J19" s="49">
        <v>40</v>
      </c>
      <c r="K19" s="30">
        <v>2.92</v>
      </c>
      <c r="L19" s="30">
        <v>5</v>
      </c>
      <c r="M19" s="30">
        <v>21.56</v>
      </c>
      <c r="N19" s="76">
        <v>143.19999999999999</v>
      </c>
      <c r="O19" s="154">
        <v>48</v>
      </c>
    </row>
    <row r="20" spans="1:15" ht="15.75" customHeight="1" x14ac:dyDescent="0.2">
      <c r="A20" s="214"/>
      <c r="B20" s="201" t="s">
        <v>55</v>
      </c>
      <c r="C20" s="149">
        <v>150</v>
      </c>
      <c r="D20" s="19">
        <v>5.22</v>
      </c>
      <c r="E20" s="19">
        <v>4.5</v>
      </c>
      <c r="F20" s="19">
        <v>7.56</v>
      </c>
      <c r="G20" s="77">
        <v>91.2</v>
      </c>
      <c r="H20" s="214"/>
      <c r="I20" s="201" t="s">
        <v>55</v>
      </c>
      <c r="J20" s="149">
        <v>180</v>
      </c>
      <c r="K20" s="19">
        <v>5.8</v>
      </c>
      <c r="L20" s="19">
        <v>8</v>
      </c>
      <c r="M20" s="19">
        <v>8.4</v>
      </c>
      <c r="N20" s="77">
        <v>101.34</v>
      </c>
      <c r="O20" s="134">
        <v>65</v>
      </c>
    </row>
    <row r="21" spans="1:15" ht="13.5" thickBot="1" x14ac:dyDescent="0.25">
      <c r="A21" s="56"/>
      <c r="B21" s="45" t="s">
        <v>19</v>
      </c>
      <c r="C21" s="39">
        <f>SUM(C19:C20)</f>
        <v>170</v>
      </c>
      <c r="D21" s="107">
        <f t="shared" ref="D21:G21" si="4">SUM(D19:D20)</f>
        <v>6.68</v>
      </c>
      <c r="E21" s="107">
        <f t="shared" si="4"/>
        <v>7</v>
      </c>
      <c r="F21" s="107">
        <f t="shared" si="4"/>
        <v>18.34</v>
      </c>
      <c r="G21" s="107">
        <f t="shared" si="4"/>
        <v>162.80000000000001</v>
      </c>
      <c r="H21" s="72"/>
      <c r="I21" s="45" t="s">
        <v>19</v>
      </c>
      <c r="J21" s="39">
        <f>SUM(J19:J20)</f>
        <v>220</v>
      </c>
      <c r="K21" s="107">
        <f t="shared" ref="K21:N21" si="5">SUM(K19:K20)</f>
        <v>8.7199999999999989</v>
      </c>
      <c r="L21" s="107">
        <f t="shared" si="5"/>
        <v>13</v>
      </c>
      <c r="M21" s="107">
        <f t="shared" si="5"/>
        <v>29.96</v>
      </c>
      <c r="N21" s="116">
        <f t="shared" si="5"/>
        <v>244.54</v>
      </c>
      <c r="O21" s="138"/>
    </row>
    <row r="22" spans="1:15" ht="18" customHeight="1" x14ac:dyDescent="0.2">
      <c r="A22" s="213" t="s">
        <v>20</v>
      </c>
      <c r="B22" s="200" t="s">
        <v>105</v>
      </c>
      <c r="C22" s="49">
        <v>110</v>
      </c>
      <c r="D22" s="30">
        <v>3.04</v>
      </c>
      <c r="E22" s="30">
        <v>4.47</v>
      </c>
      <c r="F22" s="30">
        <v>30.57</v>
      </c>
      <c r="G22" s="31">
        <v>174.75</v>
      </c>
      <c r="H22" s="213" t="s">
        <v>20</v>
      </c>
      <c r="I22" s="200" t="s">
        <v>105</v>
      </c>
      <c r="J22" s="49">
        <v>130</v>
      </c>
      <c r="K22" s="30">
        <v>3.77</v>
      </c>
      <c r="L22" s="30">
        <v>5.55</v>
      </c>
      <c r="M22" s="30">
        <v>37.9</v>
      </c>
      <c r="N22" s="76">
        <v>216.69</v>
      </c>
      <c r="O22" s="200">
        <v>91</v>
      </c>
    </row>
    <row r="23" spans="1:15" ht="18.75" customHeight="1" x14ac:dyDescent="0.2">
      <c r="A23" s="214"/>
      <c r="B23" s="197" t="s">
        <v>103</v>
      </c>
      <c r="C23" s="51">
        <v>80</v>
      </c>
      <c r="D23" s="86">
        <v>22.45</v>
      </c>
      <c r="E23" s="86">
        <v>8.24</v>
      </c>
      <c r="F23" s="86">
        <v>3.16</v>
      </c>
      <c r="G23" s="87">
        <v>163.30000000000001</v>
      </c>
      <c r="H23" s="214"/>
      <c r="I23" s="197" t="s">
        <v>103</v>
      </c>
      <c r="J23" s="51">
        <v>100</v>
      </c>
      <c r="K23" s="86">
        <v>23.6</v>
      </c>
      <c r="L23" s="86">
        <v>9.51</v>
      </c>
      <c r="M23" s="86">
        <v>3.64</v>
      </c>
      <c r="N23" s="87">
        <v>188.4</v>
      </c>
      <c r="O23" s="185">
        <v>88</v>
      </c>
    </row>
    <row r="24" spans="1:15" ht="15" customHeight="1" x14ac:dyDescent="0.2">
      <c r="A24" s="193"/>
      <c r="B24" s="201" t="s">
        <v>35</v>
      </c>
      <c r="C24" s="149">
        <v>15</v>
      </c>
      <c r="D24" s="19">
        <v>1.38</v>
      </c>
      <c r="E24" s="19">
        <v>0.17</v>
      </c>
      <c r="F24" s="19">
        <v>0.03</v>
      </c>
      <c r="G24" s="77">
        <v>41.3</v>
      </c>
      <c r="H24" s="214"/>
      <c r="I24" s="201" t="s">
        <v>35</v>
      </c>
      <c r="J24" s="149">
        <v>15</v>
      </c>
      <c r="K24" s="19">
        <v>1.38</v>
      </c>
      <c r="L24" s="19">
        <v>0.17</v>
      </c>
      <c r="M24" s="19">
        <v>0.03</v>
      </c>
      <c r="N24" s="77">
        <v>41.3</v>
      </c>
      <c r="O24" s="134">
        <v>83</v>
      </c>
    </row>
    <row r="25" spans="1:15" ht="15" customHeight="1" x14ac:dyDescent="0.2">
      <c r="A25" s="194"/>
      <c r="B25" s="201" t="s">
        <v>34</v>
      </c>
      <c r="C25" s="149">
        <v>150</v>
      </c>
      <c r="D25" s="19">
        <v>3.15</v>
      </c>
      <c r="E25" s="19">
        <v>2.72</v>
      </c>
      <c r="F25" s="19">
        <v>13</v>
      </c>
      <c r="G25" s="77">
        <v>89</v>
      </c>
      <c r="H25" s="221"/>
      <c r="I25" s="201" t="s">
        <v>34</v>
      </c>
      <c r="J25" s="149">
        <v>180</v>
      </c>
      <c r="K25" s="19">
        <v>3.67</v>
      </c>
      <c r="L25" s="19">
        <v>3.19</v>
      </c>
      <c r="M25" s="19">
        <v>15.82</v>
      </c>
      <c r="N25" s="77">
        <v>107</v>
      </c>
      <c r="O25" s="134">
        <v>59</v>
      </c>
    </row>
    <row r="26" spans="1:15" ht="13.5" thickBot="1" x14ac:dyDescent="0.25">
      <c r="A26" s="72"/>
      <c r="B26" s="45" t="s">
        <v>22</v>
      </c>
      <c r="C26" s="39">
        <f>SUM(C23:C25)</f>
        <v>245</v>
      </c>
      <c r="D26" s="107">
        <f>SUM(D23:D25)</f>
        <v>26.979999999999997</v>
      </c>
      <c r="E26" s="107">
        <f>SUM(E23:E25)</f>
        <v>11.13</v>
      </c>
      <c r="F26" s="107">
        <f>SUM(F23:F25)</f>
        <v>16.190000000000001</v>
      </c>
      <c r="G26" s="107">
        <f>SUM(G23:G25)</f>
        <v>293.60000000000002</v>
      </c>
      <c r="H26" s="72"/>
      <c r="I26" s="45" t="s">
        <v>22</v>
      </c>
      <c r="J26" s="39">
        <f>SUM(J23:J25)</f>
        <v>295</v>
      </c>
      <c r="K26" s="107">
        <f>SUM(K23:K25)</f>
        <v>28.65</v>
      </c>
      <c r="L26" s="107">
        <f>SUM(L23:L25)</f>
        <v>12.87</v>
      </c>
      <c r="M26" s="107">
        <f>SUM(M23:M25)</f>
        <v>19.490000000000002</v>
      </c>
      <c r="N26" s="116">
        <f>SUM(N23:N25)</f>
        <v>336.7</v>
      </c>
      <c r="O26" s="138"/>
    </row>
    <row r="27" spans="1:15" ht="13.5" thickBot="1" x14ac:dyDescent="0.25">
      <c r="A27" s="81"/>
      <c r="B27" s="82" t="s">
        <v>23</v>
      </c>
      <c r="C27" s="83">
        <f>SUM(C11,C18,C21,C26)</f>
        <v>1325</v>
      </c>
      <c r="D27" s="124">
        <f>SUM(D11,D18,D21,D26)</f>
        <v>69.335999999999999</v>
      </c>
      <c r="E27" s="124">
        <f>SUM(E11,E18,E21,E26)</f>
        <v>76.207999999999998</v>
      </c>
      <c r="F27" s="124">
        <f>SUM(F11,F18,F21,F26)</f>
        <v>171.35399999999998</v>
      </c>
      <c r="G27" s="125">
        <f>SUM(G11,G18,G21,G26)</f>
        <v>1438.645</v>
      </c>
      <c r="H27" s="81"/>
      <c r="I27" s="82" t="s">
        <v>23</v>
      </c>
      <c r="J27" s="83">
        <f>SUM(J11,J18,J21,J26)</f>
        <v>1652</v>
      </c>
      <c r="K27" s="124">
        <f>SUM(K11,K18,K21,K26)</f>
        <v>81.109999999999985</v>
      </c>
      <c r="L27" s="124">
        <f>SUM(L11,L18,L21,L26)</f>
        <v>77.531000000000006</v>
      </c>
      <c r="M27" s="124">
        <f>SUM(M11,M18,M21,M26)</f>
        <v>217.22000000000003</v>
      </c>
      <c r="N27" s="125">
        <f>SUM(N11,N18,N21,N26)</f>
        <v>1810.22</v>
      </c>
      <c r="O27" s="140"/>
    </row>
    <row r="28" spans="1:15" x14ac:dyDescent="0.2">
      <c r="B28" s="5"/>
    </row>
  </sheetData>
  <mergeCells count="21">
    <mergeCell ref="A22:A23"/>
    <mergeCell ref="H22:H25"/>
    <mergeCell ref="G2:G3"/>
    <mergeCell ref="I2:I3"/>
    <mergeCell ref="J2:J3"/>
    <mergeCell ref="A19:A20"/>
    <mergeCell ref="H19:H20"/>
    <mergeCell ref="K2:M2"/>
    <mergeCell ref="N2:N3"/>
    <mergeCell ref="O1:O3"/>
    <mergeCell ref="A4:A9"/>
    <mergeCell ref="A12:A17"/>
    <mergeCell ref="A1:A3"/>
    <mergeCell ref="H1:H3"/>
    <mergeCell ref="H4:H9"/>
    <mergeCell ref="H12:H17"/>
    <mergeCell ref="B1:G1"/>
    <mergeCell ref="I1:N1"/>
    <mergeCell ref="B2:B3"/>
    <mergeCell ref="C2:C3"/>
    <mergeCell ref="D2:F2"/>
  </mergeCells>
  <printOptions horizontalCentered="1" verticalCentered="1"/>
  <pageMargins left="0.62" right="0" top="0" bottom="0" header="0" footer="0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activeCell="D14" sqref="D14"/>
    </sheetView>
  </sheetViews>
  <sheetFormatPr defaultRowHeight="12.75" x14ac:dyDescent="0.2"/>
  <cols>
    <col min="1" max="1" width="12.42578125" style="2" customWidth="1"/>
    <col min="2" max="2" width="23.85546875" style="2" customWidth="1"/>
    <col min="3" max="3" width="8.5703125" style="2" customWidth="1"/>
    <col min="4" max="4" width="6.7109375" style="2" customWidth="1"/>
    <col min="5" max="5" width="5.7109375" style="2" customWidth="1"/>
    <col min="6" max="6" width="5.85546875" style="2" customWidth="1"/>
    <col min="7" max="7" width="6.42578125" style="2" customWidth="1"/>
    <col min="8" max="8" width="11.5703125" style="2" customWidth="1"/>
    <col min="9" max="9" width="24.42578125" style="2" customWidth="1"/>
    <col min="10" max="10" width="7.5703125" style="2" customWidth="1"/>
    <col min="11" max="12" width="6.140625" style="2" customWidth="1"/>
    <col min="13" max="13" width="5.5703125" style="2" customWidth="1"/>
    <col min="14" max="14" width="6.28515625" style="2" customWidth="1"/>
    <col min="15" max="15" width="11.140625" style="2" customWidth="1"/>
    <col min="16" max="16384" width="9.140625" style="2"/>
  </cols>
  <sheetData>
    <row r="1" spans="1:15" ht="24" customHeight="1" x14ac:dyDescent="0.2">
      <c r="A1" s="245" t="s">
        <v>4</v>
      </c>
      <c r="B1" s="239" t="s">
        <v>92</v>
      </c>
      <c r="C1" s="240"/>
      <c r="D1" s="240"/>
      <c r="E1" s="240"/>
      <c r="F1" s="240"/>
      <c r="G1" s="244"/>
      <c r="H1" s="245" t="s">
        <v>5</v>
      </c>
      <c r="I1" s="239" t="s">
        <v>92</v>
      </c>
      <c r="J1" s="240"/>
      <c r="K1" s="240"/>
      <c r="L1" s="240"/>
      <c r="M1" s="240"/>
      <c r="N1" s="244"/>
      <c r="O1" s="213" t="s">
        <v>81</v>
      </c>
    </row>
    <row r="2" spans="1:15" ht="11.25" customHeight="1" x14ac:dyDescent="0.2">
      <c r="A2" s="246"/>
      <c r="B2" s="241" t="s">
        <v>6</v>
      </c>
      <c r="C2" s="236" t="s">
        <v>7</v>
      </c>
      <c r="D2" s="236" t="s">
        <v>8</v>
      </c>
      <c r="E2" s="236"/>
      <c r="F2" s="236"/>
      <c r="G2" s="237" t="s">
        <v>3</v>
      </c>
      <c r="H2" s="246"/>
      <c r="I2" s="241" t="s">
        <v>6</v>
      </c>
      <c r="J2" s="236" t="s">
        <v>7</v>
      </c>
      <c r="K2" s="236" t="s">
        <v>8</v>
      </c>
      <c r="L2" s="236"/>
      <c r="M2" s="236"/>
      <c r="N2" s="237" t="s">
        <v>3</v>
      </c>
      <c r="O2" s="214"/>
    </row>
    <row r="3" spans="1:15" ht="11.25" customHeight="1" thickBot="1" x14ac:dyDescent="0.25">
      <c r="A3" s="251"/>
      <c r="B3" s="242"/>
      <c r="C3" s="243"/>
      <c r="D3" s="17" t="s">
        <v>0</v>
      </c>
      <c r="E3" s="17" t="s">
        <v>1</v>
      </c>
      <c r="F3" s="17" t="s">
        <v>2</v>
      </c>
      <c r="G3" s="238"/>
      <c r="H3" s="251"/>
      <c r="I3" s="242"/>
      <c r="J3" s="243"/>
      <c r="K3" s="17" t="s">
        <v>0</v>
      </c>
      <c r="L3" s="17" t="s">
        <v>1</v>
      </c>
      <c r="M3" s="17" t="s">
        <v>2</v>
      </c>
      <c r="N3" s="238"/>
      <c r="O3" s="225"/>
    </row>
    <row r="4" spans="1:15" ht="27.75" customHeight="1" x14ac:dyDescent="0.2">
      <c r="A4" s="245" t="s">
        <v>15</v>
      </c>
      <c r="B4" s="153" t="s">
        <v>70</v>
      </c>
      <c r="C4" s="49">
        <v>150</v>
      </c>
      <c r="D4" s="30">
        <v>4.08</v>
      </c>
      <c r="E4" s="30">
        <v>4.08</v>
      </c>
      <c r="F4" s="30">
        <v>29.94</v>
      </c>
      <c r="G4" s="76">
        <v>173</v>
      </c>
      <c r="H4" s="245" t="s">
        <v>15</v>
      </c>
      <c r="I4" s="153" t="s">
        <v>70</v>
      </c>
      <c r="J4" s="49">
        <v>200</v>
      </c>
      <c r="K4" s="30">
        <v>4.5199999999999996</v>
      </c>
      <c r="L4" s="30">
        <v>4.07</v>
      </c>
      <c r="M4" s="30">
        <v>35.46</v>
      </c>
      <c r="N4" s="76">
        <v>197</v>
      </c>
      <c r="O4" s="133">
        <v>53</v>
      </c>
    </row>
    <row r="5" spans="1:15" s="6" customFormat="1" x14ac:dyDescent="0.2">
      <c r="A5" s="246"/>
      <c r="B5" s="154" t="s">
        <v>30</v>
      </c>
      <c r="C5" s="149">
        <v>30</v>
      </c>
      <c r="D5" s="19">
        <v>2.76</v>
      </c>
      <c r="E5" s="19">
        <v>0.35</v>
      </c>
      <c r="F5" s="19">
        <v>16.899999999999999</v>
      </c>
      <c r="G5" s="77">
        <v>82.6</v>
      </c>
      <c r="H5" s="246"/>
      <c r="I5" s="154" t="s">
        <v>30</v>
      </c>
      <c r="J5" s="149">
        <v>40</v>
      </c>
      <c r="K5" s="19">
        <v>3.9</v>
      </c>
      <c r="L5" s="19">
        <v>0.5</v>
      </c>
      <c r="M5" s="19">
        <v>24</v>
      </c>
      <c r="N5" s="77">
        <v>117.9</v>
      </c>
      <c r="O5" s="145">
        <v>83</v>
      </c>
    </row>
    <row r="6" spans="1:15" ht="18" customHeight="1" x14ac:dyDescent="0.2">
      <c r="A6" s="246"/>
      <c r="B6" s="154" t="s">
        <v>24</v>
      </c>
      <c r="C6" s="149">
        <v>5</v>
      </c>
      <c r="D6" s="19">
        <v>9.6000000000000002E-2</v>
      </c>
      <c r="E6" s="19">
        <v>8.6999999999999993</v>
      </c>
      <c r="F6" s="19">
        <v>0.156</v>
      </c>
      <c r="G6" s="77">
        <v>79.2</v>
      </c>
      <c r="H6" s="246"/>
      <c r="I6" s="154" t="s">
        <v>24</v>
      </c>
      <c r="J6" s="149">
        <v>8</v>
      </c>
      <c r="K6" s="19">
        <v>0.12</v>
      </c>
      <c r="L6" s="19">
        <v>10.9</v>
      </c>
      <c r="M6" s="19">
        <v>0.19500000000000001</v>
      </c>
      <c r="N6" s="77">
        <v>99</v>
      </c>
      <c r="O6" s="154">
        <v>69</v>
      </c>
    </row>
    <row r="7" spans="1:15" ht="25.5" x14ac:dyDescent="0.2">
      <c r="A7" s="246"/>
      <c r="B7" s="154" t="s">
        <v>33</v>
      </c>
      <c r="C7" s="149">
        <v>150</v>
      </c>
      <c r="D7" s="19">
        <v>2.34</v>
      </c>
      <c r="E7" s="19">
        <v>2</v>
      </c>
      <c r="F7" s="19">
        <v>10.63</v>
      </c>
      <c r="G7" s="77">
        <v>70</v>
      </c>
      <c r="H7" s="246"/>
      <c r="I7" s="154" t="s">
        <v>33</v>
      </c>
      <c r="J7" s="149">
        <v>180</v>
      </c>
      <c r="K7" s="19">
        <v>2.85</v>
      </c>
      <c r="L7" s="19">
        <v>2.41</v>
      </c>
      <c r="M7" s="19">
        <v>14.36</v>
      </c>
      <c r="N7" s="77">
        <v>91</v>
      </c>
      <c r="O7" s="134">
        <v>60</v>
      </c>
    </row>
    <row r="8" spans="1:15" ht="15" customHeight="1" x14ac:dyDescent="0.2">
      <c r="A8" s="154" t="s">
        <v>16</v>
      </c>
      <c r="B8" s="154" t="s">
        <v>39</v>
      </c>
      <c r="C8" s="149">
        <v>95</v>
      </c>
      <c r="D8" s="79">
        <v>0.17</v>
      </c>
      <c r="E8" s="79">
        <v>0.17</v>
      </c>
      <c r="F8" s="79">
        <v>3.32</v>
      </c>
      <c r="G8" s="80">
        <v>15.98</v>
      </c>
      <c r="H8" s="154" t="s">
        <v>16</v>
      </c>
      <c r="I8" s="154" t="s">
        <v>39</v>
      </c>
      <c r="J8" s="149">
        <v>100</v>
      </c>
      <c r="K8" s="79">
        <v>0.17</v>
      </c>
      <c r="L8" s="79">
        <v>0.17</v>
      </c>
      <c r="M8" s="79">
        <v>3.32</v>
      </c>
      <c r="N8" s="80">
        <v>15.98</v>
      </c>
      <c r="O8" s="134">
        <v>72</v>
      </c>
    </row>
    <row r="9" spans="1:15" ht="13.5" thickBot="1" x14ac:dyDescent="0.25">
      <c r="A9" s="72"/>
      <c r="B9" s="45" t="s">
        <v>12</v>
      </c>
      <c r="C9" s="39">
        <f>SUM(C4:C8)</f>
        <v>430</v>
      </c>
      <c r="D9" s="107">
        <f t="shared" ref="D9:G9" si="0">SUM(D4:D8)</f>
        <v>9.4459999999999997</v>
      </c>
      <c r="E9" s="107">
        <f t="shared" si="0"/>
        <v>15.299999999999999</v>
      </c>
      <c r="F9" s="107">
        <f t="shared" si="0"/>
        <v>60.946000000000005</v>
      </c>
      <c r="G9" s="107">
        <f t="shared" si="0"/>
        <v>420.78000000000003</v>
      </c>
      <c r="H9" s="72"/>
      <c r="I9" s="45" t="s">
        <v>12</v>
      </c>
      <c r="J9" s="39">
        <f>SUM(J4:J8)</f>
        <v>528</v>
      </c>
      <c r="K9" s="107">
        <f t="shared" ref="K9:N9" si="1">SUM(K4:K8)</f>
        <v>11.559999999999999</v>
      </c>
      <c r="L9" s="107">
        <f t="shared" si="1"/>
        <v>18.050000000000004</v>
      </c>
      <c r="M9" s="107">
        <f t="shared" si="1"/>
        <v>77.334999999999994</v>
      </c>
      <c r="N9" s="107">
        <f t="shared" si="1"/>
        <v>520.88</v>
      </c>
      <c r="O9" s="138"/>
    </row>
    <row r="10" spans="1:15" ht="25.5" customHeight="1" x14ac:dyDescent="0.2">
      <c r="A10" s="234" t="s">
        <v>17</v>
      </c>
      <c r="B10" s="191" t="s">
        <v>108</v>
      </c>
      <c r="C10" s="49">
        <v>30</v>
      </c>
      <c r="D10" s="30">
        <v>0.54</v>
      </c>
      <c r="E10" s="30">
        <v>2.08</v>
      </c>
      <c r="F10" s="30">
        <v>3.42</v>
      </c>
      <c r="G10" s="30">
        <v>34.64</v>
      </c>
      <c r="H10" s="234" t="s">
        <v>17</v>
      </c>
      <c r="I10" s="191" t="s">
        <v>108</v>
      </c>
      <c r="J10" s="49">
        <v>50</v>
      </c>
      <c r="K10" s="30">
        <v>0.81</v>
      </c>
      <c r="L10" s="30">
        <v>3.17</v>
      </c>
      <c r="M10" s="30">
        <v>5.13</v>
      </c>
      <c r="N10" s="76">
        <v>51.96</v>
      </c>
      <c r="O10" s="200">
        <v>89</v>
      </c>
    </row>
    <row r="11" spans="1:15" ht="25.5" x14ac:dyDescent="0.2">
      <c r="A11" s="235"/>
      <c r="B11" s="154" t="s">
        <v>49</v>
      </c>
      <c r="C11" s="149">
        <v>150</v>
      </c>
      <c r="D11" s="19">
        <v>1.68</v>
      </c>
      <c r="E11" s="19">
        <v>4.09</v>
      </c>
      <c r="F11" s="19">
        <v>13.2</v>
      </c>
      <c r="G11" s="77">
        <v>96.6</v>
      </c>
      <c r="H11" s="235"/>
      <c r="I11" s="154" t="s">
        <v>49</v>
      </c>
      <c r="J11" s="149">
        <v>180</v>
      </c>
      <c r="K11" s="19">
        <v>2.1</v>
      </c>
      <c r="L11" s="19">
        <v>5.1100000000000003</v>
      </c>
      <c r="M11" s="19">
        <v>16.59</v>
      </c>
      <c r="N11" s="77">
        <v>120.75</v>
      </c>
      <c r="O11" s="134">
        <v>22</v>
      </c>
    </row>
    <row r="12" spans="1:15" ht="15.75" customHeight="1" x14ac:dyDescent="0.2">
      <c r="A12" s="235"/>
      <c r="B12" s="154" t="s">
        <v>71</v>
      </c>
      <c r="C12" s="149">
        <v>150</v>
      </c>
      <c r="D12" s="19">
        <v>13.26</v>
      </c>
      <c r="E12" s="19">
        <v>8.52</v>
      </c>
      <c r="F12" s="19">
        <v>18.795000000000002</v>
      </c>
      <c r="G12" s="77">
        <v>205</v>
      </c>
      <c r="H12" s="235"/>
      <c r="I12" s="154" t="s">
        <v>71</v>
      </c>
      <c r="J12" s="149">
        <v>220</v>
      </c>
      <c r="K12" s="19">
        <v>15.912000000000001</v>
      </c>
      <c r="L12" s="19">
        <v>10.224</v>
      </c>
      <c r="M12" s="19">
        <v>22.553999999999998</v>
      </c>
      <c r="N12" s="77">
        <v>246</v>
      </c>
      <c r="O12" s="134">
        <v>30</v>
      </c>
    </row>
    <row r="13" spans="1:15" s="6" customFormat="1" x14ac:dyDescent="0.2">
      <c r="A13" s="235"/>
      <c r="B13" s="154" t="s">
        <v>38</v>
      </c>
      <c r="C13" s="149">
        <v>15</v>
      </c>
      <c r="D13" s="19">
        <v>1.05</v>
      </c>
      <c r="E13" s="19">
        <v>4</v>
      </c>
      <c r="F13" s="19">
        <v>6.8</v>
      </c>
      <c r="G13" s="77">
        <v>71.2</v>
      </c>
      <c r="H13" s="235"/>
      <c r="I13" s="154" t="s">
        <v>38</v>
      </c>
      <c r="J13" s="149">
        <v>15</v>
      </c>
      <c r="K13" s="19">
        <v>1.1499999999999999</v>
      </c>
      <c r="L13" s="19">
        <v>4.3</v>
      </c>
      <c r="M13" s="19">
        <v>7.1</v>
      </c>
      <c r="N13" s="77">
        <v>72.099999999999994</v>
      </c>
      <c r="O13" s="145">
        <v>78</v>
      </c>
    </row>
    <row r="14" spans="1:15" x14ac:dyDescent="0.2">
      <c r="A14" s="235"/>
      <c r="B14" s="154" t="s">
        <v>13</v>
      </c>
      <c r="C14" s="149">
        <v>40</v>
      </c>
      <c r="D14" s="19">
        <v>2.6</v>
      </c>
      <c r="E14" s="19">
        <v>0.5</v>
      </c>
      <c r="F14" s="19">
        <v>13</v>
      </c>
      <c r="G14" s="77">
        <v>67.599999999999994</v>
      </c>
      <c r="H14" s="235"/>
      <c r="I14" s="154" t="s">
        <v>13</v>
      </c>
      <c r="J14" s="149">
        <v>50</v>
      </c>
      <c r="K14" s="19">
        <v>3.2</v>
      </c>
      <c r="L14" s="19">
        <v>0.6</v>
      </c>
      <c r="M14" s="19">
        <v>16.2</v>
      </c>
      <c r="N14" s="77">
        <v>84.5</v>
      </c>
      <c r="O14" s="134">
        <v>82</v>
      </c>
    </row>
    <row r="15" spans="1:15" x14ac:dyDescent="0.2">
      <c r="A15" s="235"/>
      <c r="B15" s="154" t="s">
        <v>25</v>
      </c>
      <c r="C15" s="149">
        <v>150</v>
      </c>
      <c r="D15" s="98">
        <v>0.04</v>
      </c>
      <c r="E15" s="98">
        <f>SUM(E11:E12)</f>
        <v>12.61</v>
      </c>
      <c r="F15" s="98">
        <v>24.76</v>
      </c>
      <c r="G15" s="104">
        <v>94.2</v>
      </c>
      <c r="H15" s="235"/>
      <c r="I15" s="154" t="s">
        <v>25</v>
      </c>
      <c r="J15" s="149">
        <v>180</v>
      </c>
      <c r="K15" s="98">
        <v>0.06</v>
      </c>
      <c r="L15" s="98">
        <v>0</v>
      </c>
      <c r="M15" s="98">
        <v>28.46</v>
      </c>
      <c r="N15" s="104">
        <v>100.3</v>
      </c>
      <c r="O15" s="134">
        <v>67</v>
      </c>
    </row>
    <row r="16" spans="1:15" ht="13.5" thickBot="1" x14ac:dyDescent="0.25">
      <c r="A16" s="72"/>
      <c r="B16" s="45" t="s">
        <v>14</v>
      </c>
      <c r="C16" s="39">
        <f>SUM(C10:C15)</f>
        <v>535</v>
      </c>
      <c r="D16" s="107">
        <f t="shared" ref="D16:G16" si="2">SUM(D10:D15)</f>
        <v>19.170000000000002</v>
      </c>
      <c r="E16" s="107">
        <f t="shared" si="2"/>
        <v>31.799999999999997</v>
      </c>
      <c r="F16" s="107">
        <f t="shared" si="2"/>
        <v>79.974999999999994</v>
      </c>
      <c r="G16" s="107">
        <f t="shared" si="2"/>
        <v>569.24</v>
      </c>
      <c r="H16" s="72"/>
      <c r="I16" s="45" t="s">
        <v>14</v>
      </c>
      <c r="J16" s="39">
        <f>SUM(J10:J15)</f>
        <v>695</v>
      </c>
      <c r="K16" s="107">
        <f t="shared" ref="K16:N16" si="3">SUM(K10:K15)</f>
        <v>23.231999999999999</v>
      </c>
      <c r="L16" s="107">
        <f t="shared" si="3"/>
        <v>23.404000000000003</v>
      </c>
      <c r="M16" s="107">
        <f t="shared" si="3"/>
        <v>96.033999999999992</v>
      </c>
      <c r="N16" s="107">
        <f t="shared" si="3"/>
        <v>675.61</v>
      </c>
      <c r="O16" s="138"/>
    </row>
    <row r="17" spans="1:15" ht="15" customHeight="1" x14ac:dyDescent="0.2">
      <c r="A17" s="213" t="s">
        <v>18</v>
      </c>
      <c r="B17" s="153" t="s">
        <v>55</v>
      </c>
      <c r="C17" s="49">
        <v>150</v>
      </c>
      <c r="D17" s="30">
        <v>5.22</v>
      </c>
      <c r="E17" s="30">
        <v>4.5</v>
      </c>
      <c r="F17" s="30">
        <v>7.56</v>
      </c>
      <c r="G17" s="76">
        <v>91.2</v>
      </c>
      <c r="H17" s="213" t="s">
        <v>18</v>
      </c>
      <c r="I17" s="153" t="s">
        <v>55</v>
      </c>
      <c r="J17" s="49">
        <v>180</v>
      </c>
      <c r="K17" s="30">
        <v>5.8</v>
      </c>
      <c r="L17" s="30">
        <v>8</v>
      </c>
      <c r="M17" s="30">
        <v>8.4</v>
      </c>
      <c r="N17" s="76">
        <v>101.34</v>
      </c>
      <c r="O17" s="133">
        <v>65</v>
      </c>
    </row>
    <row r="18" spans="1:15" ht="25.5" x14ac:dyDescent="0.2">
      <c r="A18" s="221"/>
      <c r="B18" s="154" t="s">
        <v>98</v>
      </c>
      <c r="C18" s="103" t="s">
        <v>110</v>
      </c>
      <c r="D18" s="19">
        <v>0.75</v>
      </c>
      <c r="E18" s="19">
        <v>6.1</v>
      </c>
      <c r="F18" s="19">
        <v>12.5</v>
      </c>
      <c r="G18" s="77">
        <v>108.5</v>
      </c>
      <c r="H18" s="221"/>
      <c r="I18" s="154" t="s">
        <v>98</v>
      </c>
      <c r="J18" s="149">
        <v>20</v>
      </c>
      <c r="K18" s="19">
        <v>1.5</v>
      </c>
      <c r="L18" s="19">
        <v>12.2</v>
      </c>
      <c r="M18" s="19">
        <v>25</v>
      </c>
      <c r="N18" s="77">
        <v>217</v>
      </c>
      <c r="O18" s="134" t="s">
        <v>99</v>
      </c>
    </row>
    <row r="19" spans="1:15" ht="13.5" thickBot="1" x14ac:dyDescent="0.25">
      <c r="A19" s="72"/>
      <c r="B19" s="45" t="s">
        <v>19</v>
      </c>
      <c r="C19" s="39">
        <v>165</v>
      </c>
      <c r="D19" s="107">
        <f>SUM(D17:D18)</f>
        <v>5.97</v>
      </c>
      <c r="E19" s="107">
        <f t="shared" ref="E19:G19" si="4">SUM(E17:E18)</f>
        <v>10.6</v>
      </c>
      <c r="F19" s="107">
        <f t="shared" si="4"/>
        <v>20.059999999999999</v>
      </c>
      <c r="G19" s="107">
        <f t="shared" si="4"/>
        <v>199.7</v>
      </c>
      <c r="H19" s="72"/>
      <c r="I19" s="45" t="s">
        <v>19</v>
      </c>
      <c r="J19" s="39">
        <f>SUM(J17:J18)</f>
        <v>200</v>
      </c>
      <c r="K19" s="107">
        <f t="shared" ref="K19:N19" si="5">SUM(K17:K18)</f>
        <v>7.3</v>
      </c>
      <c r="L19" s="107">
        <f t="shared" si="5"/>
        <v>20.2</v>
      </c>
      <c r="M19" s="107">
        <f t="shared" si="5"/>
        <v>33.4</v>
      </c>
      <c r="N19" s="107">
        <f t="shared" si="5"/>
        <v>318.34000000000003</v>
      </c>
      <c r="O19" s="138"/>
    </row>
    <row r="20" spans="1:15" ht="24" customHeight="1" x14ac:dyDescent="0.2">
      <c r="A20" s="213" t="s">
        <v>20</v>
      </c>
      <c r="B20" s="153" t="s">
        <v>54</v>
      </c>
      <c r="C20" s="49">
        <v>110</v>
      </c>
      <c r="D20" s="30">
        <v>10.3</v>
      </c>
      <c r="E20" s="30">
        <v>3.56</v>
      </c>
      <c r="F20" s="30">
        <v>2.57</v>
      </c>
      <c r="G20" s="76">
        <v>84</v>
      </c>
      <c r="H20" s="213" t="s">
        <v>20</v>
      </c>
      <c r="I20" s="153" t="s">
        <v>54</v>
      </c>
      <c r="J20" s="49">
        <v>130</v>
      </c>
      <c r="K20" s="30">
        <v>12.7</v>
      </c>
      <c r="L20" s="30">
        <v>3.63</v>
      </c>
      <c r="M20" s="30">
        <v>2.57</v>
      </c>
      <c r="N20" s="76">
        <v>94</v>
      </c>
      <c r="O20" s="133">
        <v>34</v>
      </c>
    </row>
    <row r="21" spans="1:15" x14ac:dyDescent="0.2">
      <c r="A21" s="214"/>
      <c r="B21" s="154" t="s">
        <v>13</v>
      </c>
      <c r="C21" s="149">
        <v>10</v>
      </c>
      <c r="D21" s="19">
        <v>0.7</v>
      </c>
      <c r="E21" s="19">
        <v>0.3</v>
      </c>
      <c r="F21" s="19">
        <v>4.2</v>
      </c>
      <c r="G21" s="77">
        <v>16.899999999999999</v>
      </c>
      <c r="H21" s="214"/>
      <c r="I21" s="154" t="s">
        <v>13</v>
      </c>
      <c r="J21" s="149">
        <v>10</v>
      </c>
      <c r="K21" s="19">
        <v>0.7</v>
      </c>
      <c r="L21" s="19">
        <v>0.3</v>
      </c>
      <c r="M21" s="19">
        <v>4.2</v>
      </c>
      <c r="N21" s="77">
        <v>16.899999999999999</v>
      </c>
      <c r="O21" s="134">
        <v>82</v>
      </c>
    </row>
    <row r="22" spans="1:15" x14ac:dyDescent="0.2">
      <c r="A22" s="214"/>
      <c r="B22" s="154" t="s">
        <v>35</v>
      </c>
      <c r="C22" s="149">
        <v>10</v>
      </c>
      <c r="D22" s="19">
        <v>0.92</v>
      </c>
      <c r="E22" s="19">
        <v>0.1</v>
      </c>
      <c r="F22" s="19">
        <v>5.6</v>
      </c>
      <c r="G22" s="77">
        <v>27.5</v>
      </c>
      <c r="H22" s="214"/>
      <c r="I22" s="154" t="s">
        <v>35</v>
      </c>
      <c r="J22" s="149">
        <v>15</v>
      </c>
      <c r="K22" s="19">
        <v>1.38</v>
      </c>
      <c r="L22" s="19">
        <v>0.17</v>
      </c>
      <c r="M22" s="19">
        <v>0.03</v>
      </c>
      <c r="N22" s="77">
        <v>41.3</v>
      </c>
      <c r="O22" s="134">
        <v>83</v>
      </c>
    </row>
    <row r="23" spans="1:15" x14ac:dyDescent="0.2">
      <c r="A23" s="221"/>
      <c r="B23" s="154" t="s">
        <v>47</v>
      </c>
      <c r="C23" s="149">
        <v>150</v>
      </c>
      <c r="D23" s="19">
        <v>10.8</v>
      </c>
      <c r="E23" s="19">
        <v>2.75</v>
      </c>
      <c r="F23" s="19">
        <v>11.7</v>
      </c>
      <c r="G23" s="77">
        <v>44.35</v>
      </c>
      <c r="H23" s="221"/>
      <c r="I23" s="154" t="s">
        <v>47</v>
      </c>
      <c r="J23" s="149">
        <v>180</v>
      </c>
      <c r="K23" s="19">
        <v>12</v>
      </c>
      <c r="L23" s="19">
        <v>3.06</v>
      </c>
      <c r="M23" s="19">
        <v>13</v>
      </c>
      <c r="N23" s="77">
        <v>49.28</v>
      </c>
      <c r="O23" s="134">
        <v>62</v>
      </c>
    </row>
    <row r="24" spans="1:15" ht="13.5" thickBot="1" x14ac:dyDescent="0.25">
      <c r="A24" s="72"/>
      <c r="B24" s="45" t="s">
        <v>22</v>
      </c>
      <c r="C24" s="39">
        <f>SUM(C20:C23)</f>
        <v>280</v>
      </c>
      <c r="D24" s="107">
        <f t="shared" ref="D24:G24" si="6">SUM(D20:D23)</f>
        <v>22.72</v>
      </c>
      <c r="E24" s="107">
        <f t="shared" si="6"/>
        <v>6.71</v>
      </c>
      <c r="F24" s="107">
        <f t="shared" si="6"/>
        <v>24.07</v>
      </c>
      <c r="G24" s="107">
        <f t="shared" si="6"/>
        <v>172.75</v>
      </c>
      <c r="H24" s="44"/>
      <c r="I24" s="45" t="s">
        <v>22</v>
      </c>
      <c r="J24" s="39">
        <f>SUM(J20:J23)</f>
        <v>335</v>
      </c>
      <c r="K24" s="107">
        <f t="shared" ref="K24:N24" si="7">SUM(K20:K23)</f>
        <v>26.779999999999998</v>
      </c>
      <c r="L24" s="107">
        <f t="shared" si="7"/>
        <v>7.16</v>
      </c>
      <c r="M24" s="107">
        <f t="shared" si="7"/>
        <v>19.8</v>
      </c>
      <c r="N24" s="107">
        <f t="shared" si="7"/>
        <v>201.48</v>
      </c>
      <c r="O24" s="138"/>
    </row>
    <row r="25" spans="1:15" ht="13.5" thickBot="1" x14ac:dyDescent="0.25">
      <c r="A25" s="81"/>
      <c r="B25" s="82" t="s">
        <v>23</v>
      </c>
      <c r="C25" s="83">
        <f>C9+C16+C19+C24</f>
        <v>1410</v>
      </c>
      <c r="D25" s="124">
        <f>D9+D16+D19+D24</f>
        <v>57.305999999999997</v>
      </c>
      <c r="E25" s="124">
        <f t="shared" ref="E25:G25" si="8">E9+E16+E19+E24</f>
        <v>64.41</v>
      </c>
      <c r="F25" s="124">
        <f t="shared" si="8"/>
        <v>185.05099999999999</v>
      </c>
      <c r="G25" s="124">
        <f t="shared" si="8"/>
        <v>1362.47</v>
      </c>
      <c r="H25" s="70"/>
      <c r="I25" s="82" t="s">
        <v>23</v>
      </c>
      <c r="J25" s="83">
        <f>J9+J16+J19+J24</f>
        <v>1758</v>
      </c>
      <c r="K25" s="124">
        <f t="shared" ref="K25:N25" si="9">K9+K16+K19+K24</f>
        <v>68.872</v>
      </c>
      <c r="L25" s="124">
        <f t="shared" si="9"/>
        <v>68.814000000000007</v>
      </c>
      <c r="M25" s="124">
        <f t="shared" si="9"/>
        <v>226.56899999999999</v>
      </c>
      <c r="N25" s="124">
        <f t="shared" si="9"/>
        <v>1716.31</v>
      </c>
      <c r="O25" s="140"/>
    </row>
  </sheetData>
  <mergeCells count="21">
    <mergeCell ref="I1:N1"/>
    <mergeCell ref="B2:B3"/>
    <mergeCell ref="C2:C3"/>
    <mergeCell ref="K2:M2"/>
    <mergeCell ref="N2:N3"/>
    <mergeCell ref="O1:O3"/>
    <mergeCell ref="A17:A18"/>
    <mergeCell ref="A20:A23"/>
    <mergeCell ref="H1:H3"/>
    <mergeCell ref="H4:H7"/>
    <mergeCell ref="H10:H15"/>
    <mergeCell ref="H17:H18"/>
    <mergeCell ref="H20:H23"/>
    <mergeCell ref="A4:A7"/>
    <mergeCell ref="A10:A15"/>
    <mergeCell ref="A1:A3"/>
    <mergeCell ref="D2:F2"/>
    <mergeCell ref="G2:G3"/>
    <mergeCell ref="I2:I3"/>
    <mergeCell ref="J2:J3"/>
    <mergeCell ref="B1:G1"/>
  </mergeCells>
  <printOptions horizontalCentered="1" verticalCentered="1"/>
  <pageMargins left="0.52" right="0" top="0" bottom="0" header="0" footer="0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User</cp:lastModifiedBy>
  <cp:lastPrinted>2021-03-02T07:15:46Z</cp:lastPrinted>
  <dcterms:created xsi:type="dcterms:W3CDTF">2011-01-27T13:46:07Z</dcterms:created>
  <dcterms:modified xsi:type="dcterms:W3CDTF">2023-11-21T07:25:32Z</dcterms:modified>
</cp:coreProperties>
</file>